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lakeheaduca-my.sharepoint.com/personal/dgbaxter_lakeheadu_ca/Documents/LSS/2023-24 Budget/"/>
    </mc:Choice>
  </mc:AlternateContent>
  <xr:revisionPtr revIDLastSave="2618" documentId="8_{79ECB47B-FCF5-4B31-8D19-AD568E3EFB18}" xr6:coauthVersionLast="47" xr6:coauthVersionMax="47" xr10:uidLastSave="{61A903DC-C041-4586-AFA8-94E676E23073}"/>
  <bookViews>
    <workbookView xWindow="28680" yWindow="-120" windowWidth="29040" windowHeight="15840" xr2:uid="{00000000-000D-0000-FFFF-FFFF00000000}"/>
  </bookViews>
  <sheets>
    <sheet name="Budget (2023 2024)" sheetId="10" r:id="rId1"/>
    <sheet name="President" sheetId="12" r:id="rId2"/>
    <sheet name="VP Finance" sheetId="13" r:id="rId3"/>
    <sheet name="VP Operations" sheetId="5" r:id="rId4"/>
    <sheet name="VP Fundraising" sheetId="6" r:id="rId5"/>
    <sheet name="VP External" sheetId="14" r:id="rId6"/>
    <sheet name="VP Communications" sheetId="8" r:id="rId7"/>
    <sheet name="VP Academic" sheetId="11" r:id="rId8"/>
    <sheet name="VP Equity" sheetId="4" r:id="rId9"/>
    <sheet name="VP MHW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0" l="1"/>
  <c r="K8" i="10"/>
  <c r="E3" i="11"/>
  <c r="E5" i="11" s="1"/>
  <c r="N22" i="6"/>
  <c r="N7" i="6"/>
  <c r="H17" i="10" s="1"/>
  <c r="N20" i="6"/>
  <c r="H22" i="10" s="1"/>
  <c r="K15" i="10"/>
  <c r="M7" i="13"/>
  <c r="M11" i="13" s="1"/>
  <c r="C9" i="10" s="1"/>
  <c r="M17" i="6"/>
  <c r="M18" i="6"/>
  <c r="M8" i="12"/>
  <c r="K17" i="10"/>
  <c r="K20" i="10" s="1"/>
  <c r="H13" i="10"/>
  <c r="K10" i="10"/>
  <c r="C7" i="10"/>
  <c r="C16" i="10"/>
  <c r="C17" i="10"/>
  <c r="C18" i="10"/>
  <c r="C19" i="10"/>
  <c r="C20" i="10"/>
  <c r="C21" i="10"/>
  <c r="H20" i="10"/>
  <c r="L3" i="11"/>
  <c r="M3" i="11" s="1"/>
  <c r="L4" i="6"/>
  <c r="L15" i="6"/>
  <c r="H21" i="10" s="1"/>
  <c r="L9" i="6"/>
  <c r="M12" i="6"/>
  <c r="L3" i="4"/>
  <c r="M26" i="5"/>
  <c r="H18" i="10"/>
  <c r="G13" i="10"/>
  <c r="G12" i="10"/>
  <c r="H9" i="10"/>
  <c r="K21" i="10" s="1"/>
  <c r="N41" i="5"/>
  <c r="K36" i="5"/>
  <c r="M28" i="5"/>
  <c r="M22" i="5"/>
  <c r="L11" i="9"/>
  <c r="L36" i="5"/>
  <c r="H16" i="10" s="1"/>
  <c r="K50" i="5"/>
  <c r="L50" i="5"/>
  <c r="M45" i="5"/>
  <c r="M50" i="5" s="1"/>
  <c r="N50" i="5" s="1"/>
  <c r="M46" i="5"/>
  <c r="M11" i="6"/>
  <c r="N6" i="5"/>
  <c r="L17" i="5"/>
  <c r="L52" i="5" s="1"/>
  <c r="G6" i="5"/>
  <c r="H36" i="5"/>
  <c r="G16" i="10" s="1"/>
  <c r="H17" i="5"/>
  <c r="I50" i="5"/>
  <c r="B7" i="10"/>
  <c r="I36" i="5"/>
  <c r="G36" i="5"/>
  <c r="M3" i="12"/>
  <c r="C6" i="13"/>
  <c r="E5" i="13"/>
  <c r="E8" i="13"/>
  <c r="D6" i="13"/>
  <c r="D11" i="13" s="1"/>
  <c r="E5" i="14"/>
  <c r="E6" i="14"/>
  <c r="E3" i="13"/>
  <c r="E4" i="13"/>
  <c r="M8" i="14"/>
  <c r="C10" i="10" s="1"/>
  <c r="L8" i="14"/>
  <c r="K8" i="14"/>
  <c r="I8" i="14"/>
  <c r="B10" i="10" s="1"/>
  <c r="H8" i="14"/>
  <c r="G8" i="14"/>
  <c r="D8" i="14"/>
  <c r="C8" i="14"/>
  <c r="B8" i="14"/>
  <c r="N4" i="14"/>
  <c r="N8" i="14" s="1"/>
  <c r="E4" i="14"/>
  <c r="E3" i="14"/>
  <c r="E7" i="12"/>
  <c r="E6" i="12"/>
  <c r="E5" i="12"/>
  <c r="L11" i="13"/>
  <c r="K11" i="13"/>
  <c r="I11" i="13"/>
  <c r="H11" i="13"/>
  <c r="G11" i="13"/>
  <c r="B9" i="10" s="1"/>
  <c r="B11" i="13"/>
  <c r="N4" i="13"/>
  <c r="L12" i="12"/>
  <c r="K12" i="12"/>
  <c r="J12" i="12"/>
  <c r="H12" i="12"/>
  <c r="G12" i="12"/>
  <c r="D12" i="12"/>
  <c r="C12" i="12"/>
  <c r="B12" i="12"/>
  <c r="M4" i="12"/>
  <c r="E4" i="12"/>
  <c r="E3" i="12"/>
  <c r="K5" i="11"/>
  <c r="J5" i="11"/>
  <c r="H5" i="11"/>
  <c r="B11" i="10" s="1"/>
  <c r="G5" i="11"/>
  <c r="D5" i="11"/>
  <c r="C5" i="11"/>
  <c r="B5" i="11"/>
  <c r="L5" i="11" l="1"/>
  <c r="C11" i="10" s="1"/>
  <c r="L32" i="6"/>
  <c r="H15" i="10"/>
  <c r="M15" i="6"/>
  <c r="M9" i="6"/>
  <c r="N9" i="6" s="1"/>
  <c r="K22" i="10"/>
  <c r="E6" i="13"/>
  <c r="E11" i="13" s="1"/>
  <c r="C11" i="13"/>
  <c r="M36" i="5"/>
  <c r="M5" i="11"/>
  <c r="E8" i="14"/>
  <c r="N11" i="13"/>
  <c r="M12" i="12"/>
  <c r="E12" i="12"/>
  <c r="N15" i="6" l="1"/>
  <c r="M32" i="6"/>
  <c r="C15" i="10" s="1"/>
  <c r="N36" i="5"/>
  <c r="G15" i="10"/>
  <c r="B29" i="10"/>
  <c r="E11" i="9"/>
  <c r="H4" i="6"/>
  <c r="I6" i="5"/>
  <c r="K17" i="5"/>
  <c r="M17" i="5"/>
  <c r="G50" i="5"/>
  <c r="E45" i="5"/>
  <c r="D45" i="5"/>
  <c r="I17" i="5"/>
  <c r="G17" i="5"/>
  <c r="E3" i="4"/>
  <c r="M52" i="5" l="1"/>
  <c r="C8" i="10" s="1"/>
  <c r="D31" i="10"/>
  <c r="L21" i="9" l="1"/>
  <c r="K21" i="9"/>
  <c r="J21" i="9"/>
  <c r="H21" i="9"/>
  <c r="G21" i="9"/>
  <c r="B14" i="10" s="1"/>
  <c r="D21" i="9"/>
  <c r="C21" i="9"/>
  <c r="B21" i="9"/>
  <c r="E21" i="9"/>
  <c r="M6" i="8"/>
  <c r="C13" i="10" s="1"/>
  <c r="L6" i="8"/>
  <c r="K6" i="8"/>
  <c r="I6" i="8"/>
  <c r="B13" i="10" s="1"/>
  <c r="H6" i="8"/>
  <c r="G6" i="8"/>
  <c r="D6" i="8"/>
  <c r="C6" i="8"/>
  <c r="B6" i="8"/>
  <c r="N4" i="8"/>
  <c r="E4" i="8"/>
  <c r="N3" i="8"/>
  <c r="E3" i="8"/>
  <c r="E5" i="6"/>
  <c r="C23" i="6"/>
  <c r="C32" i="6" s="1"/>
  <c r="D23" i="6"/>
  <c r="D32" i="6" s="1"/>
  <c r="E24" i="6"/>
  <c r="K32" i="6"/>
  <c r="I32" i="6"/>
  <c r="B15" i="10" s="1"/>
  <c r="H32" i="6"/>
  <c r="G19" i="10" s="1"/>
  <c r="G24" i="10" s="1"/>
  <c r="G32" i="6"/>
  <c r="N27" i="6"/>
  <c r="B32" i="6"/>
  <c r="E28" i="6"/>
  <c r="E27" i="6"/>
  <c r="E26" i="6"/>
  <c r="K52" i="5"/>
  <c r="G41" i="5"/>
  <c r="D50" i="5"/>
  <c r="C50" i="5"/>
  <c r="B50" i="5"/>
  <c r="E46" i="5"/>
  <c r="E44" i="5"/>
  <c r="E35" i="5"/>
  <c r="E29" i="5"/>
  <c r="E28" i="5"/>
  <c r="E26" i="5"/>
  <c r="E23" i="5"/>
  <c r="D22" i="5"/>
  <c r="E22" i="5" s="1"/>
  <c r="E20" i="5"/>
  <c r="D17" i="5"/>
  <c r="C17" i="5"/>
  <c r="C52" i="5" s="1"/>
  <c r="B17" i="5"/>
  <c r="E16" i="5"/>
  <c r="E14" i="5"/>
  <c r="E13" i="5"/>
  <c r="E12" i="5"/>
  <c r="E6" i="8" l="1"/>
  <c r="M21" i="9"/>
  <c r="C14" i="10"/>
  <c r="I41" i="5"/>
  <c r="I52" i="5" s="1"/>
  <c r="B8" i="10" s="1"/>
  <c r="G52" i="5"/>
  <c r="N6" i="8"/>
  <c r="E23" i="6"/>
  <c r="N4" i="6"/>
  <c r="E4" i="6"/>
  <c r="E50" i="5"/>
  <c r="N17" i="5"/>
  <c r="N52" i="5" s="1"/>
  <c r="D36" i="5"/>
  <c r="E36" i="5" s="1"/>
  <c r="E17" i="5"/>
  <c r="H19" i="10" l="1"/>
  <c r="N32" i="6"/>
  <c r="K9" i="10"/>
  <c r="H24" i="10"/>
  <c r="E32" i="6"/>
  <c r="E52" i="5"/>
  <c r="D52" i="5"/>
  <c r="M4" i="4"/>
  <c r="E4" i="4"/>
  <c r="M3" i="4" l="1"/>
  <c r="B8" i="4"/>
  <c r="C8" i="4"/>
  <c r="D8" i="4"/>
  <c r="G8" i="4"/>
  <c r="B12" i="10" s="1"/>
  <c r="B22" i="10" s="1"/>
  <c r="H8" i="4"/>
  <c r="J8" i="4"/>
  <c r="K8" i="4"/>
  <c r="L8" i="4"/>
  <c r="C12" i="10" s="1"/>
  <c r="C22" i="10" s="1"/>
  <c r="K6" i="10" s="1"/>
  <c r="M8" i="4" l="1"/>
  <c r="E8" i="4"/>
  <c r="E31" i="10" l="1"/>
  <c r="H25" i="10" l="1"/>
  <c r="H26" i="10" s="1"/>
  <c r="K7" i="10"/>
  <c r="K1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H13" authorId="0" shapeId="0" xr:uid="{5A464B29-AF78-4099-8444-FFDAFF4E00FE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Did not receive 25% from LUSU (expected 2087.08). To follow up next year</t>
        </r>
      </text>
    </comment>
    <comment ref="K14" authorId="0" shapeId="0" xr:uid="{CB1EB3B0-4494-42F4-99DC-04BC44462896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does not include 25% of 2023/24 levy (est $2087.08): Was expected in March 2024 but not received in 2023/24 term.</t>
        </r>
      </text>
    </comment>
    <comment ref="K15" authorId="0" shapeId="0" xr:uid="{CC287CD3-F0D4-428B-BF61-047E5C9DB3A6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Actual balance in bank account is $15311.05 but $281.75 belongs to Law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A7" authorId="0" shapeId="0" xr:uid="{987A022C-0FEB-4F41-9A00-3C94DB8B0D33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Moved to VP fundraising for 2023/24 budget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H17" authorId="0" shapeId="0" xr:uid="{1A17C6FB-9FC6-42FF-BBCB-C8DC9D6585B9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Assuming same number of tickets as last year. For this year's $25 tickets, $20 goes to LSS and $5 to Law Games </t>
        </r>
      </text>
    </comment>
    <comment ref="M22" authorId="0" shapeId="0" xr:uid="{FE16E563-9988-4E45-BA77-A91CB2B48154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151 meals at $44 each plus service charge $996.60
$100 for equipment (black table cloths)
$670 for bartenders
Plus 13% HST on all
</t>
        </r>
      </text>
    </comment>
    <comment ref="M26" authorId="0" shapeId="0" xr:uid="{BC26D36C-B3EA-4885-B3C3-40470337FFC8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Note: some décor resold to Education Students Society for $100</t>
        </r>
      </text>
    </comment>
    <comment ref="H36" authorId="0" shapeId="0" xr:uid="{676817FC-23AB-42AA-A831-F3F7605E0EFE}">
      <text>
        <r>
          <rPr>
            <b/>
            <sz val="9"/>
            <color rgb="FF000000"/>
            <rFont val="Tahoma"/>
            <family val="2"/>
          </rPr>
          <t>David Baxter: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Ticket sales (same number as last year x $75), plus $1000 reserve for damages back</t>
        </r>
      </text>
    </comment>
    <comment ref="L41" authorId="0" shapeId="0" xr:uid="{86A64B8E-6C47-4B87-BA7F-47F4E7F7A0F7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Deposited directly to LUSU acct, not BMO acct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L4" authorId="0" shapeId="0" xr:uid="{ADBD1016-4B06-4EB6-BBC3-FD431D3CD0BE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52 ordered, 25 sold, one raffled</t>
        </r>
      </text>
    </comment>
    <comment ref="M4" authorId="0" shapeId="0" xr:uid="{A159A4BE-9281-4AC3-88F9-082A6C58EF23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Cost was 1418.83, but we were never charged despite contacting them multiple times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M6" authorId="0" shapeId="0" xr:uid="{D6BDA7CD-F2F5-4927-B7B6-2922186DEE66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LSSO Dues were not collected in 2023/24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M3" authorId="0" shapeId="0" xr:uid="{B1616D66-BEB8-4C87-8027-09949AE264AC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Didn't realize the price was in USD, so we underbudgeted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Baxter</author>
  </authors>
  <commentList>
    <comment ref="L3" authorId="0" shapeId="0" xr:uid="{362C275F-D1B2-478D-BD72-F35C612D45C3}">
      <text>
        <r>
          <rPr>
            <b/>
            <sz val="9"/>
            <color indexed="81"/>
            <rFont val="Tahoma"/>
            <family val="2"/>
          </rPr>
          <t>David Baxter:</t>
        </r>
        <r>
          <rPr>
            <sz val="9"/>
            <color indexed="81"/>
            <rFont val="Tahoma"/>
            <family val="2"/>
          </rPr>
          <t xml:space="preserve">
In partnership with other clubs (see clubs tab)</t>
        </r>
      </text>
    </comment>
  </commentList>
</comments>
</file>

<file path=xl/sharedStrings.xml><?xml version="1.0" encoding="utf-8"?>
<sst xmlns="http://schemas.openxmlformats.org/spreadsheetml/2006/main" count="385" uniqueCount="234">
  <si>
    <t>Total</t>
  </si>
  <si>
    <t>Net</t>
  </si>
  <si>
    <t>Revenue</t>
  </si>
  <si>
    <t xml:space="preserve">Canva Premium Membership </t>
  </si>
  <si>
    <t>Website</t>
  </si>
  <si>
    <t>Expenditure</t>
  </si>
  <si>
    <t>Allocated</t>
  </si>
  <si>
    <t>Budgeted Amount</t>
  </si>
  <si>
    <t>Requested Amount</t>
  </si>
  <si>
    <t>VP Communications</t>
  </si>
  <si>
    <t>VP Communications 2023/2024 Budgeted (Kaitee Lawson-Rimmer)</t>
  </si>
  <si>
    <t>Total Available for 2023-2024</t>
  </si>
  <si>
    <t>VP Communications 2023/2024 Actual</t>
  </si>
  <si>
    <t>VP Operations</t>
  </si>
  <si>
    <t>Monster Mash</t>
  </si>
  <si>
    <t>Markers, Stamps, Name Tags</t>
  </si>
  <si>
    <t>Halloween Candy</t>
  </si>
  <si>
    <t>Paper Plates, Napkins</t>
  </si>
  <si>
    <t>Pizza</t>
  </si>
  <si>
    <t>Venue</t>
  </si>
  <si>
    <t>Extra Hours at Venue</t>
  </si>
  <si>
    <t>Event Total</t>
  </si>
  <si>
    <t>Law Ball</t>
  </si>
  <si>
    <t>Bread Service</t>
  </si>
  <si>
    <t>Dinner</t>
  </si>
  <si>
    <t>DJ</t>
  </si>
  <si>
    <t>Background Music Equipment</t>
  </si>
  <si>
    <t>Podium and Audio</t>
  </si>
  <si>
    <t>Décor</t>
  </si>
  <si>
    <t>Wedding Hoop</t>
  </si>
  <si>
    <t>Most Likely Awards</t>
  </si>
  <si>
    <t>Place Cards</t>
  </si>
  <si>
    <t>Photography</t>
  </si>
  <si>
    <t>Gifts for Volunteers</t>
  </si>
  <si>
    <t>Extra Dinner Budget</t>
  </si>
  <si>
    <t>Reserve for Damages</t>
  </si>
  <si>
    <t>Misc</t>
  </si>
  <si>
    <t>Food</t>
  </si>
  <si>
    <t>Halfway to Grad</t>
  </si>
  <si>
    <t>Decorations</t>
  </si>
  <si>
    <t>VP Operations 2022/23 Actual (Jen K)</t>
  </si>
  <si>
    <t>VP Operations 2023/24 Actual (Maiya Nevrencan)</t>
  </si>
  <si>
    <t>VP Operations 2023/24 Budgeted (Maiya Nevrencan)</t>
  </si>
  <si>
    <t>VP Fundraising</t>
  </si>
  <si>
    <t>VP Fundraising 2022/2023 Actual</t>
  </si>
  <si>
    <t>September Sale</t>
  </si>
  <si>
    <t>Faculty Tumblers</t>
  </si>
  <si>
    <t>Sticker Sale</t>
  </si>
  <si>
    <t>Fall Clothing Sale</t>
  </si>
  <si>
    <t>Bags for Sale</t>
  </si>
  <si>
    <t>LSS Soft Launch</t>
  </si>
  <si>
    <t>Alumni Clothing Launch</t>
  </si>
  <si>
    <t>Start Up Fees</t>
  </si>
  <si>
    <t>Ideas: Nalgenes, 401 Red River Road, Backpacks, Golf Balls, Stickers, Tote Bags</t>
  </si>
  <si>
    <t>VP Fundraising 2023/2024 Budgeted (Alexa Saleski)</t>
  </si>
  <si>
    <t>Grand Total</t>
  </si>
  <si>
    <t>2022/23 Actual</t>
  </si>
  <si>
    <t>Note: double-sided shirts more expensive than last year</t>
  </si>
  <si>
    <t>Event #2</t>
  </si>
  <si>
    <t>Event Funding</t>
  </si>
  <si>
    <t>VP Equity</t>
  </si>
  <si>
    <t>Budgeted for 2023-2024</t>
  </si>
  <si>
    <t>VP Equity 2023/2024 Budgeted (Farah Panchbhaya)</t>
  </si>
  <si>
    <t>VP Equity 2023/2024 Actual</t>
  </si>
  <si>
    <t>Anticipated Revenue</t>
  </si>
  <si>
    <t>Venue (including extra hours)</t>
  </si>
  <si>
    <t>Food (Pizza and candy)</t>
  </si>
  <si>
    <t>N/A: mixer hosted by Student Services at Goods and Co.</t>
  </si>
  <si>
    <t>Back to School Event (Beach Party)</t>
  </si>
  <si>
    <t>Semi-Formal (Outpost Night)</t>
  </si>
  <si>
    <t>Gifts for Sober Volunteers</t>
  </si>
  <si>
    <t>N/A</t>
  </si>
  <si>
    <t>Mount Baldy</t>
  </si>
  <si>
    <t>Venue/Passes</t>
  </si>
  <si>
    <t>Class of 2025 t-shirts/souvenir</t>
  </si>
  <si>
    <t>Transportation</t>
  </si>
  <si>
    <t>Water Bottles</t>
  </si>
  <si>
    <t>Budgeted for 2023/24</t>
  </si>
  <si>
    <t>VP Mental Health &amp; Wellness</t>
  </si>
  <si>
    <t>VP MH &amp; Wellness 2023/2024 Actual</t>
  </si>
  <si>
    <t>VP MH &amp; Wellness 2023/2024 Budgeted (Megan Domski)</t>
  </si>
  <si>
    <t>Motivation Mondays</t>
  </si>
  <si>
    <t>Costed Activities</t>
  </si>
  <si>
    <t>No Cost Activities</t>
  </si>
  <si>
    <t>Total Budgeted for 2023-2024</t>
  </si>
  <si>
    <t>catering: coffee</t>
  </si>
  <si>
    <t>gift for instructor</t>
  </si>
  <si>
    <t>thank you gift</t>
  </si>
  <si>
    <t>Nov: Therapy Dogs</t>
  </si>
  <si>
    <t>Jan: Paint night</t>
  </si>
  <si>
    <t>Jan: Thrive Week</t>
  </si>
  <si>
    <t>Oct: World Mental Health Day</t>
  </si>
  <si>
    <t>Oct Snacks from SH&amp;W</t>
  </si>
  <si>
    <t>Feb: Valentines</t>
  </si>
  <si>
    <t>Feb/March: Meditation</t>
  </si>
  <si>
    <t>supplies</t>
  </si>
  <si>
    <t>Apr: Pre-exams notes+treats</t>
  </si>
  <si>
    <t>Slush fund</t>
  </si>
  <si>
    <t>Notes</t>
  </si>
  <si>
    <t>Various Streams</t>
  </si>
  <si>
    <t>Item</t>
  </si>
  <si>
    <t>Per Student</t>
  </si>
  <si>
    <t>Realized</t>
  </si>
  <si>
    <t xml:space="preserve">President </t>
  </si>
  <si>
    <t>VP Finance</t>
  </si>
  <si>
    <t>VP External</t>
  </si>
  <si>
    <t>VP Academic</t>
  </si>
  <si>
    <t>CBIA/Lawyers Financial Annual Gift</t>
  </si>
  <si>
    <t>VP Health &amp; Wellness</t>
  </si>
  <si>
    <t>1L Rep</t>
  </si>
  <si>
    <t>2L Rep</t>
  </si>
  <si>
    <t>3L Rep</t>
  </si>
  <si>
    <t>Reserve Fund</t>
  </si>
  <si>
    <t>Office Supplies</t>
  </si>
  <si>
    <t>Miscellaneous</t>
  </si>
  <si>
    <t>Club</t>
  </si>
  <si>
    <t>Status</t>
  </si>
  <si>
    <t>Italian Canadian Law Students Society</t>
  </si>
  <si>
    <t>Lakehead Table Talkers</t>
  </si>
  <si>
    <t>Sports Law Club</t>
  </si>
  <si>
    <t>Runnymede Society</t>
  </si>
  <si>
    <t>Women in Law</t>
  </si>
  <si>
    <t>Health Law Club</t>
  </si>
  <si>
    <t>Labour and Employment Law Association</t>
  </si>
  <si>
    <t>Black Law Student's Association of Lakehead</t>
  </si>
  <si>
    <t xml:space="preserve">First Generation Network </t>
  </si>
  <si>
    <t xml:space="preserve">Indigenous Law Student Association </t>
  </si>
  <si>
    <t>Lakehead Outdoors Club</t>
  </si>
  <si>
    <t>Human Rights Law Club</t>
  </si>
  <si>
    <t>Lakehead Christian Legal Fellowship</t>
  </si>
  <si>
    <t>Bora Laskin Environmental Law Students Association</t>
  </si>
  <si>
    <t>Lakehead Law Golf Club</t>
  </si>
  <si>
    <t>Disabled Law Students</t>
  </si>
  <si>
    <t>Pre-Law Club</t>
  </si>
  <si>
    <t>Asian Law Students Society</t>
  </si>
  <si>
    <t>Total Active Clubs</t>
  </si>
  <si>
    <t>Lakehead University LSS - 2023/2024 Budget</t>
  </si>
  <si>
    <t>2022/2023 Rollover</t>
  </si>
  <si>
    <t>Rollover from 2022/23</t>
  </si>
  <si>
    <t>Inactive since 2022/23: would need new ratification</t>
  </si>
  <si>
    <t>Actual Expenditure</t>
  </si>
  <si>
    <t>VP Academic 2023/2024 Budgeted (Amal Abdulle)</t>
  </si>
  <si>
    <t>VP Academic 2023/2024 Actual</t>
  </si>
  <si>
    <t>President</t>
  </si>
  <si>
    <t>President 2023/2024 Budgeted (Laura Ogden)</t>
  </si>
  <si>
    <t>President 2023/2024 Actual</t>
  </si>
  <si>
    <t>1L t-shirts</t>
  </si>
  <si>
    <t>Dilico Duck Toss Fundraiser</t>
  </si>
  <si>
    <t>TRC Day T-shirts</t>
  </si>
  <si>
    <t>AGM attendance incentive</t>
  </si>
  <si>
    <t>???</t>
  </si>
  <si>
    <t>2L retreat</t>
  </si>
  <si>
    <t>Remembrance Day Wreath</t>
  </si>
  <si>
    <t>Evidence Textbook Raffle</t>
  </si>
  <si>
    <t>VP External 2023/2024 Actual</t>
  </si>
  <si>
    <t>VP External 2023/2024 Budgeted (Brad Hooper)</t>
  </si>
  <si>
    <t>VP Finance 2023/2024 Budgeted (David Baxter)</t>
  </si>
  <si>
    <t>VP Finance 2023/2024 Actual</t>
  </si>
  <si>
    <t>Headspace</t>
  </si>
  <si>
    <t>TBLA Event</t>
  </si>
  <si>
    <t>Winter TBLA Event</t>
  </si>
  <si>
    <t>LSSO Dues</t>
  </si>
  <si>
    <t>Amazon Firestick for Lounge</t>
  </si>
  <si>
    <t>Square Terminal</t>
  </si>
  <si>
    <t>Label Maker</t>
  </si>
  <si>
    <t>Square Fees Paid</t>
  </si>
  <si>
    <t>Donations</t>
  </si>
  <si>
    <t>In Vinos et Cerevisia est Veritas</t>
  </si>
  <si>
    <t>Clubs Fest</t>
  </si>
  <si>
    <t>Requested</t>
  </si>
  <si>
    <t>Inactive since Sept 2023: would need renewal</t>
  </si>
  <si>
    <t>Muslim Law Students Association</t>
  </si>
  <si>
    <t>Active: Renewed September 2023</t>
  </si>
  <si>
    <t>BLFL Animal Justice Club</t>
  </si>
  <si>
    <t>CARL - Lakehead Chapter</t>
  </si>
  <si>
    <t>Parents and Caregivers Association</t>
  </si>
  <si>
    <t>Clubs Fest Sale (Old merch + Raffle)</t>
  </si>
  <si>
    <t>Fundraising: Water Bottles</t>
  </si>
  <si>
    <t>Fundraising: Semi-Formal</t>
  </si>
  <si>
    <t>MYM Lunch: Pizza, Salads, Water, Bubli</t>
  </si>
  <si>
    <t>Fall Merch Sale</t>
  </si>
  <si>
    <t>Cricut: Design software</t>
  </si>
  <si>
    <t>Duty fees</t>
  </si>
  <si>
    <t>Nov: Meditation</t>
  </si>
  <si>
    <t>Nov: Motivation Monday giveaway</t>
  </si>
  <si>
    <t>SH&amp;W therapy dogs: catering</t>
  </si>
  <si>
    <t>In lieu of Oct events</t>
  </si>
  <si>
    <t>Active: Ratified September 2023</t>
  </si>
  <si>
    <t>Winter Merch Sale</t>
  </si>
  <si>
    <t>Nylon bags</t>
  </si>
  <si>
    <t>Take Down Service</t>
  </si>
  <si>
    <t>Queers and Allies Club (Q&amp;As)</t>
  </si>
  <si>
    <t>2022/2023 Bank balance</t>
  </si>
  <si>
    <t>2022/2023 LUSU acct balance</t>
  </si>
  <si>
    <t>15% of 2022/23 Levy from LUSU</t>
  </si>
  <si>
    <t>85% of 2023/24 Student Levy</t>
  </si>
  <si>
    <t>Fundraising: Fall Clothing Sale</t>
  </si>
  <si>
    <t>Event #1: A2J in the North Panel</t>
  </si>
  <si>
    <t>Merchandise</t>
  </si>
  <si>
    <t>Merch sales</t>
  </si>
  <si>
    <t>Merch orders</t>
  </si>
  <si>
    <t>Fundraising: Winter Sale</t>
  </si>
  <si>
    <t>Actual Expenses</t>
  </si>
  <si>
    <t>Total Income 2023/24</t>
  </si>
  <si>
    <t xml:space="preserve">Total LSS Expenditure </t>
  </si>
  <si>
    <t>LSS expenses</t>
  </si>
  <si>
    <t>Club expenses</t>
  </si>
  <si>
    <t>Levy income</t>
  </si>
  <si>
    <t>LSS income</t>
  </si>
  <si>
    <t>Other income</t>
  </si>
  <si>
    <t>Total Expenses 2023/24</t>
  </si>
  <si>
    <t>Banking fees</t>
  </si>
  <si>
    <t>Fundraising: Textbook raffle</t>
  </si>
  <si>
    <t>therapy dogs: thank-you gift</t>
  </si>
  <si>
    <t>Ramadan Goodie Bags</t>
  </si>
  <si>
    <t>Iftaar with MLSA</t>
  </si>
  <si>
    <t>Accounts Summary</t>
  </si>
  <si>
    <t>Difference from 2022/23</t>
  </si>
  <si>
    <t>Budget Summary</t>
  </si>
  <si>
    <t>Expenses</t>
  </si>
  <si>
    <t>LSS Executive</t>
  </si>
  <si>
    <t>Club Expenses</t>
  </si>
  <si>
    <t xml:space="preserve"> Income</t>
  </si>
  <si>
    <t>Summary</t>
  </si>
  <si>
    <t>Total Balance</t>
  </si>
  <si>
    <t>Difference from 2022/2023</t>
  </si>
  <si>
    <t>LUSU account balance</t>
  </si>
  <si>
    <t>LSS bank account balance</t>
  </si>
  <si>
    <t>LSS cash on hand</t>
  </si>
  <si>
    <t>Expected</t>
  </si>
  <si>
    <t>Textbook Raffle</t>
  </si>
  <si>
    <t>Clubs Fest raffles/sales</t>
  </si>
  <si>
    <t>TBD: Student Services might cover</t>
  </si>
  <si>
    <t>Balance ending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</si>
</sst>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;[Red]\-&quot;$&quot;#,##0"/>
    <numFmt numFmtId="44" formatCode="_-&quot;$&quot;* #,##0.00_-;\-&quot;$&quot;* #,##0.00_-;_-&quot;$&quot;* &quot;-&quot;??_-;_-@_-"/>
    <numFmt numFmtId="165" formatCode="_(&quot;$&quot;* #,##0.00_);_(&quot;$&quot;* \(#,##0.00\);_(&quot;$&quot;* &quot;-&quot;??_);_(@_)"/>
    <numFmt numFmtId="166" formatCode="&quot;$&quot;#,##0.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rgb="FF8EAADB"/>
        <bgColor rgb="FF8EAADB"/>
      </patternFill>
    </fill>
    <fill>
      <patternFill patternType="solid">
        <fgColor rgb="FFFBE4D5"/>
        <bgColor rgb="FFFBE4D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AEABAB"/>
        <bgColor rgb="FFAEABAB"/>
      </patternFill>
    </fill>
    <fill>
      <patternFill patternType="solid">
        <fgColor theme="8"/>
        <bgColor theme="8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2"/>
        <bgColor rgb="FFE7E6E6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49">
    <xf numFmtId="0" fontId="0" fillId="0" borderId="0" xfId="0"/>
    <xf numFmtId="0" fontId="4" fillId="0" borderId="0" xfId="1"/>
    <xf numFmtId="165" fontId="5" fillId="0" borderId="0" xfId="1" applyNumberFormat="1" applyFont="1"/>
    <xf numFmtId="165" fontId="5" fillId="2" borderId="0" xfId="1" applyNumberFormat="1" applyFont="1" applyFill="1"/>
    <xf numFmtId="165" fontId="5" fillId="2" borderId="2" xfId="1" applyNumberFormat="1" applyFont="1" applyFill="1" applyBorder="1"/>
    <xf numFmtId="165" fontId="5" fillId="4" borderId="2" xfId="1" applyNumberFormat="1" applyFont="1" applyFill="1" applyBorder="1"/>
    <xf numFmtId="0" fontId="5" fillId="4" borderId="2" xfId="1" applyFont="1" applyFill="1" applyBorder="1"/>
    <xf numFmtId="0" fontId="5" fillId="0" borderId="2" xfId="1" applyFont="1" applyBorder="1"/>
    <xf numFmtId="165" fontId="5" fillId="0" borderId="0" xfId="1" applyNumberFormat="1" applyFont="1" applyAlignment="1">
      <alignment horizontal="center"/>
    </xf>
    <xf numFmtId="0" fontId="5" fillId="0" borderId="0" xfId="1" applyFont="1"/>
    <xf numFmtId="0" fontId="7" fillId="5" borderId="0" xfId="1" applyFont="1" applyFill="1"/>
    <xf numFmtId="0" fontId="7" fillId="5" borderId="2" xfId="1" applyFont="1" applyFill="1" applyBorder="1"/>
    <xf numFmtId="165" fontId="7" fillId="5" borderId="0" xfId="1" applyNumberFormat="1" applyFont="1" applyFill="1"/>
    <xf numFmtId="165" fontId="7" fillId="5" borderId="0" xfId="1" applyNumberFormat="1" applyFont="1" applyFill="1" applyAlignment="1">
      <alignment horizontal="center"/>
    </xf>
    <xf numFmtId="0" fontId="6" fillId="0" borderId="0" xfId="1" applyFont="1"/>
    <xf numFmtId="0" fontId="8" fillId="4" borderId="2" xfId="1" applyFont="1" applyFill="1" applyBorder="1" applyAlignment="1">
      <alignment horizontal="left"/>
    </xf>
    <xf numFmtId="0" fontId="5" fillId="6" borderId="2" xfId="1" applyFont="1" applyFill="1" applyBorder="1"/>
    <xf numFmtId="165" fontId="5" fillId="6" borderId="0" xfId="1" applyNumberFormat="1" applyFont="1" applyFill="1"/>
    <xf numFmtId="165" fontId="5" fillId="6" borderId="0" xfId="1" applyNumberFormat="1" applyFont="1" applyFill="1" applyAlignment="1">
      <alignment horizontal="center"/>
    </xf>
    <xf numFmtId="0" fontId="5" fillId="6" borderId="0" xfId="1" applyFont="1" applyFill="1"/>
    <xf numFmtId="0" fontId="7" fillId="2" borderId="2" xfId="1" applyFont="1" applyFill="1" applyBorder="1"/>
    <xf numFmtId="165" fontId="7" fillId="2" borderId="0" xfId="1" applyNumberFormat="1" applyFont="1" applyFill="1"/>
    <xf numFmtId="165" fontId="7" fillId="2" borderId="0" xfId="1" applyNumberFormat="1" applyFont="1" applyFill="1" applyAlignment="1">
      <alignment horizontal="center"/>
    </xf>
    <xf numFmtId="0" fontId="7" fillId="4" borderId="2" xfId="1" applyFont="1" applyFill="1" applyBorder="1"/>
    <xf numFmtId="0" fontId="7" fillId="2" borderId="0" xfId="1" applyFont="1" applyFill="1"/>
    <xf numFmtId="0" fontId="9" fillId="0" borderId="2" xfId="1" applyFont="1" applyBorder="1"/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165" fontId="7" fillId="0" borderId="0" xfId="1" applyNumberFormat="1" applyFont="1"/>
    <xf numFmtId="0" fontId="7" fillId="2" borderId="2" xfId="1" applyFont="1" applyFill="1" applyBorder="1" applyAlignment="1">
      <alignment horizontal="left"/>
    </xf>
    <xf numFmtId="0" fontId="5" fillId="2" borderId="2" xfId="1" applyFont="1" applyFill="1" applyBorder="1"/>
    <xf numFmtId="0" fontId="5" fillId="6" borderId="2" xfId="1" applyFont="1" applyFill="1" applyBorder="1" applyAlignment="1">
      <alignment horizontal="left"/>
    </xf>
    <xf numFmtId="0" fontId="7" fillId="0" borderId="2" xfId="1" applyFont="1" applyBorder="1"/>
    <xf numFmtId="0" fontId="7" fillId="0" borderId="0" xfId="1" applyFont="1"/>
    <xf numFmtId="165" fontId="7" fillId="2" borderId="2" xfId="1" applyNumberFormat="1" applyFont="1" applyFill="1" applyBorder="1"/>
    <xf numFmtId="0" fontId="5" fillId="0" borderId="0" xfId="1" applyFont="1" applyAlignment="1">
      <alignment wrapText="1"/>
    </xf>
    <xf numFmtId="165" fontId="3" fillId="0" borderId="0" xfId="1" applyNumberFormat="1" applyFont="1"/>
    <xf numFmtId="0" fontId="11" fillId="4" borderId="0" xfId="2" applyFont="1" applyFill="1" applyAlignment="1">
      <alignment horizontal="center"/>
    </xf>
    <xf numFmtId="0" fontId="10" fillId="0" borderId="0" xfId="2"/>
    <xf numFmtId="0" fontId="13" fillId="5" borderId="0" xfId="2" applyFont="1" applyFill="1"/>
    <xf numFmtId="165" fontId="13" fillId="5" borderId="0" xfId="2" applyNumberFormat="1" applyFont="1" applyFill="1"/>
    <xf numFmtId="165" fontId="13" fillId="5" borderId="0" xfId="2" applyNumberFormat="1" applyFont="1" applyFill="1" applyAlignment="1">
      <alignment horizontal="center"/>
    </xf>
    <xf numFmtId="0" fontId="13" fillId="5" borderId="2" xfId="2" applyFont="1" applyFill="1" applyBorder="1"/>
    <xf numFmtId="0" fontId="3" fillId="0" borderId="0" xfId="2" applyFont="1"/>
    <xf numFmtId="165" fontId="3" fillId="0" borderId="0" xfId="2" applyNumberFormat="1" applyFont="1"/>
    <xf numFmtId="165" fontId="3" fillId="0" borderId="0" xfId="2" applyNumberFormat="1" applyFont="1" applyAlignment="1">
      <alignment horizontal="center"/>
    </xf>
    <xf numFmtId="0" fontId="3" fillId="4" borderId="2" xfId="2" applyFont="1" applyFill="1" applyBorder="1"/>
    <xf numFmtId="0" fontId="3" fillId="6" borderId="0" xfId="2" applyFont="1" applyFill="1"/>
    <xf numFmtId="165" fontId="3" fillId="6" borderId="0" xfId="2" applyNumberFormat="1" applyFont="1" applyFill="1"/>
    <xf numFmtId="165" fontId="3" fillId="6" borderId="0" xfId="2" applyNumberFormat="1" applyFont="1" applyFill="1" applyAlignment="1">
      <alignment horizontal="center"/>
    </xf>
    <xf numFmtId="0" fontId="3" fillId="6" borderId="2" xfId="2" applyFont="1" applyFill="1" applyBorder="1"/>
    <xf numFmtId="0" fontId="3" fillId="7" borderId="0" xfId="2" applyFont="1" applyFill="1"/>
    <xf numFmtId="165" fontId="3" fillId="7" borderId="0" xfId="2" applyNumberFormat="1" applyFont="1" applyFill="1"/>
    <xf numFmtId="165" fontId="3" fillId="7" borderId="0" xfId="2" applyNumberFormat="1" applyFont="1" applyFill="1" applyAlignment="1">
      <alignment horizontal="center"/>
    </xf>
    <xf numFmtId="0" fontId="3" fillId="7" borderId="2" xfId="2" applyFont="1" applyFill="1" applyBorder="1"/>
    <xf numFmtId="165" fontId="3" fillId="2" borderId="0" xfId="2" applyNumberFormat="1" applyFont="1" applyFill="1"/>
    <xf numFmtId="165" fontId="3" fillId="2" borderId="2" xfId="2" applyNumberFormat="1" applyFont="1" applyFill="1" applyBorder="1"/>
    <xf numFmtId="0" fontId="3" fillId="0" borderId="2" xfId="2" applyFont="1" applyBorder="1"/>
    <xf numFmtId="0" fontId="12" fillId="3" borderId="2" xfId="2" applyFont="1" applyFill="1" applyBorder="1"/>
    <xf numFmtId="0" fontId="10" fillId="0" borderId="0" xfId="1" applyFont="1"/>
    <xf numFmtId="165" fontId="13" fillId="2" borderId="2" xfId="1" applyNumberFormat="1" applyFont="1" applyFill="1" applyBorder="1"/>
    <xf numFmtId="0" fontId="13" fillId="4" borderId="2" xfId="1" applyFont="1" applyFill="1" applyBorder="1"/>
    <xf numFmtId="0" fontId="3" fillId="0" borderId="2" xfId="1" applyFont="1" applyBorder="1"/>
    <xf numFmtId="0" fontId="3" fillId="6" borderId="2" xfId="1" applyFont="1" applyFill="1" applyBorder="1"/>
    <xf numFmtId="0" fontId="3" fillId="6" borderId="2" xfId="1" applyFont="1" applyFill="1" applyBorder="1" applyAlignment="1">
      <alignment horizontal="left"/>
    </xf>
    <xf numFmtId="165" fontId="13" fillId="2" borderId="0" xfId="1" applyNumberFormat="1" applyFont="1" applyFill="1"/>
    <xf numFmtId="0" fontId="3" fillId="6" borderId="0" xfId="1" applyFont="1" applyFill="1"/>
    <xf numFmtId="0" fontId="3" fillId="0" borderId="0" xfId="1" applyFont="1"/>
    <xf numFmtId="0" fontId="4" fillId="8" borderId="0" xfId="1" applyFill="1"/>
    <xf numFmtId="165" fontId="5" fillId="8" borderId="0" xfId="1" applyNumberFormat="1" applyFont="1" applyFill="1"/>
    <xf numFmtId="165" fontId="5" fillId="8" borderId="0" xfId="1" applyNumberFormat="1" applyFont="1" applyFill="1" applyAlignment="1">
      <alignment horizontal="center"/>
    </xf>
    <xf numFmtId="0" fontId="5" fillId="9" borderId="2" xfId="1" applyFont="1" applyFill="1" applyBorder="1"/>
    <xf numFmtId="0" fontId="5" fillId="8" borderId="2" xfId="1" applyFont="1" applyFill="1" applyBorder="1"/>
    <xf numFmtId="0" fontId="7" fillId="11" borderId="4" xfId="1" applyFont="1" applyFill="1" applyBorder="1"/>
    <xf numFmtId="165" fontId="7" fillId="11" borderId="5" xfId="1" applyNumberFormat="1" applyFont="1" applyFill="1" applyBorder="1"/>
    <xf numFmtId="0" fontId="7" fillId="11" borderId="0" xfId="1" applyFont="1" applyFill="1"/>
    <xf numFmtId="165" fontId="7" fillId="11" borderId="0" xfId="1" applyNumberFormat="1" applyFont="1" applyFill="1"/>
    <xf numFmtId="0" fontId="5" fillId="2" borderId="4" xfId="1" applyFont="1" applyFill="1" applyBorder="1" applyAlignment="1">
      <alignment horizontal="center"/>
    </xf>
    <xf numFmtId="0" fontId="5" fillId="0" borderId="4" xfId="1" applyFont="1" applyBorder="1"/>
    <xf numFmtId="165" fontId="5" fillId="0" borderId="5" xfId="1" applyNumberFormat="1" applyFont="1" applyBorder="1"/>
    <xf numFmtId="0" fontId="5" fillId="13" borderId="0" xfId="1" applyFont="1" applyFill="1"/>
    <xf numFmtId="165" fontId="5" fillId="13" borderId="0" xfId="1" applyNumberFormat="1" applyFont="1" applyFill="1"/>
    <xf numFmtId="0" fontId="5" fillId="5" borderId="0" xfId="1" applyFont="1" applyFill="1"/>
    <xf numFmtId="165" fontId="3" fillId="2" borderId="5" xfId="1" applyNumberFormat="1" applyFont="1" applyFill="1" applyBorder="1" applyAlignment="1">
      <alignment horizontal="center"/>
    </xf>
    <xf numFmtId="0" fontId="13" fillId="0" borderId="0" xfId="1" applyFont="1"/>
    <xf numFmtId="165" fontId="13" fillId="0" borderId="0" xfId="1" applyNumberFormat="1" applyFont="1"/>
    <xf numFmtId="0" fontId="5" fillId="14" borderId="0" xfId="1" applyFont="1" applyFill="1"/>
    <xf numFmtId="165" fontId="5" fillId="14" borderId="0" xfId="1" applyNumberFormat="1" applyFont="1" applyFill="1"/>
    <xf numFmtId="165" fontId="4" fillId="0" borderId="0" xfId="1" applyNumberFormat="1"/>
    <xf numFmtId="165" fontId="3" fillId="13" borderId="0" xfId="1" applyNumberFormat="1" applyFont="1" applyFill="1"/>
    <xf numFmtId="44" fontId="4" fillId="0" borderId="0" xfId="1" applyNumberFormat="1"/>
    <xf numFmtId="0" fontId="5" fillId="0" borderId="2" xfId="0" applyFont="1" applyBorder="1"/>
    <xf numFmtId="0" fontId="17" fillId="0" borderId="2" xfId="0" applyFont="1" applyBorder="1"/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15" borderId="0" xfId="1" applyFont="1" applyFill="1"/>
    <xf numFmtId="165" fontId="5" fillId="15" borderId="0" xfId="1" applyNumberFormat="1" applyFont="1" applyFill="1"/>
    <xf numFmtId="0" fontId="4" fillId="15" borderId="0" xfId="1" applyFill="1"/>
    <xf numFmtId="166" fontId="4" fillId="0" borderId="0" xfId="1" applyNumberFormat="1"/>
    <xf numFmtId="0" fontId="2" fillId="0" borderId="0" xfId="1" applyFont="1"/>
    <xf numFmtId="0" fontId="1" fillId="0" borderId="0" xfId="1" applyFont="1"/>
    <xf numFmtId="0" fontId="3" fillId="4" borderId="2" xfId="1" applyFont="1" applyFill="1" applyBorder="1"/>
    <xf numFmtId="0" fontId="6" fillId="3" borderId="2" xfId="2" applyFont="1" applyFill="1" applyBorder="1"/>
    <xf numFmtId="0" fontId="3" fillId="0" borderId="2" xfId="1" applyFont="1" applyBorder="1" applyAlignment="1">
      <alignment horizontal="left"/>
    </xf>
    <xf numFmtId="0" fontId="3" fillId="15" borderId="0" xfId="1" applyFont="1" applyFill="1"/>
    <xf numFmtId="165" fontId="7" fillId="16" borderId="0" xfId="1" applyNumberFormat="1" applyFont="1" applyFill="1"/>
    <xf numFmtId="44" fontId="7" fillId="2" borderId="0" xfId="1" applyNumberFormat="1" applyFont="1" applyFill="1"/>
    <xf numFmtId="165" fontId="20" fillId="0" borderId="0" xfId="1" applyNumberFormat="1" applyFont="1"/>
    <xf numFmtId="165" fontId="3" fillId="2" borderId="0" xfId="1" applyNumberFormat="1" applyFont="1" applyFill="1" applyAlignment="1">
      <alignment horizontal="center"/>
    </xf>
    <xf numFmtId="0" fontId="7" fillId="0" borderId="4" xfId="1" applyFont="1" applyBorder="1"/>
    <xf numFmtId="165" fontId="3" fillId="0" borderId="5" xfId="1" applyNumberFormat="1" applyFont="1" applyBorder="1"/>
    <xf numFmtId="0" fontId="1" fillId="0" borderId="6" xfId="1" applyFont="1" applyBorder="1"/>
    <xf numFmtId="165" fontId="4" fillId="0" borderId="6" xfId="1" applyNumberFormat="1" applyBorder="1"/>
    <xf numFmtId="0" fontId="20" fillId="0" borderId="0" xfId="1" applyFont="1"/>
    <xf numFmtId="0" fontId="3" fillId="0" borderId="2" xfId="0" applyFont="1" applyBorder="1"/>
    <xf numFmtId="6" fontId="4" fillId="0" borderId="6" xfId="1" applyNumberFormat="1" applyBorder="1"/>
    <xf numFmtId="166" fontId="1" fillId="0" borderId="0" xfId="1" applyNumberFormat="1" applyFont="1"/>
    <xf numFmtId="0" fontId="7" fillId="0" borderId="0" xfId="1" applyFont="1" applyAlignment="1">
      <alignment vertical="center"/>
    </xf>
    <xf numFmtId="165" fontId="3" fillId="14" borderId="0" xfId="1" applyNumberFormat="1" applyFont="1" applyFill="1"/>
    <xf numFmtId="0" fontId="7" fillId="12" borderId="0" xfId="1" applyFont="1" applyFill="1" applyAlignment="1">
      <alignment horizontal="center"/>
    </xf>
    <xf numFmtId="0" fontId="7" fillId="10" borderId="0" xfId="1" applyFont="1" applyFill="1" applyAlignment="1">
      <alignment horizontal="center" vertical="center"/>
    </xf>
    <xf numFmtId="0" fontId="14" fillId="17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7" fillId="10" borderId="4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0" xfId="1" applyFont="1" applyFill="1" applyAlignment="1">
      <alignment horizontal="center" vertical="center"/>
    </xf>
    <xf numFmtId="0" fontId="6" fillId="0" borderId="0" xfId="1" applyFont="1"/>
    <xf numFmtId="0" fontId="8" fillId="4" borderId="0" xfId="1" applyFont="1" applyFill="1" applyAlignment="1">
      <alignment horizontal="center"/>
    </xf>
    <xf numFmtId="0" fontId="6" fillId="0" borderId="2" xfId="1" applyFont="1" applyBorder="1"/>
    <xf numFmtId="0" fontId="8" fillId="4" borderId="2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6" fillId="0" borderId="1" xfId="1" applyFont="1" applyBorder="1"/>
    <xf numFmtId="165" fontId="3" fillId="3" borderId="3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Alignment="1">
      <alignment horizontal="center" vertical="center"/>
    </xf>
    <xf numFmtId="165" fontId="5" fillId="3" borderId="2" xfId="1" applyNumberFormat="1" applyFont="1" applyFill="1" applyBorder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11" fillId="4" borderId="0" xfId="2" applyFont="1" applyFill="1" applyAlignment="1">
      <alignment horizontal="center"/>
    </xf>
    <xf numFmtId="0" fontId="12" fillId="0" borderId="0" xfId="2" applyFont="1"/>
    <xf numFmtId="0" fontId="12" fillId="0" borderId="2" xfId="2" applyFont="1" applyBorder="1"/>
    <xf numFmtId="0" fontId="11" fillId="4" borderId="3" xfId="2" applyFont="1" applyFill="1" applyBorder="1" applyAlignment="1">
      <alignment horizontal="center"/>
    </xf>
    <xf numFmtId="0" fontId="11" fillId="4" borderId="2" xfId="2" applyFont="1" applyFill="1" applyBorder="1" applyAlignment="1">
      <alignment horizontal="center"/>
    </xf>
    <xf numFmtId="0" fontId="3" fillId="0" borderId="0" xfId="2" applyFont="1" applyAlignment="1">
      <alignment horizontal="left" vertical="top" wrapText="1"/>
    </xf>
    <xf numFmtId="0" fontId="10" fillId="0" borderId="0" xfId="2"/>
  </cellXfs>
  <cellStyles count="3">
    <cellStyle name="Normal" xfId="0" builtinId="0"/>
    <cellStyle name="Normal 2" xfId="1" xr:uid="{D0EE5B39-E37F-409C-9B1E-D514B423DF21}"/>
    <cellStyle name="Normal 3" xfId="2" xr:uid="{2A50E92D-9ADD-47FC-BB3C-E78A586E9556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5" formatCode="_(&quot;$&quot;* #,##0.00_);_(&quot;$&quot;* \(#,##0.00\);_(&quot;$&quot;* &quot;-&quot;??_);_(@_)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 defaultTableStyle="TableStyleMedium2" defaultPivotStyle="PivotStyleLight16">
    <tableStyle name="Budget (2022 2023)-style" pivot="0" count="3" xr9:uid="{B562C093-B343-4F1A-A53A-27977203CCE7}">
      <tableStyleElement type="headerRow" dxfId="6"/>
      <tableStyleElement type="firstRowStripe" dxfId="5"/>
      <tableStyleElement type="secondRowStripe" dxfId="4"/>
    </tableStyle>
    <tableStyle name="Budget (2022 2023)-style 2" pivot="0" count="3" xr9:uid="{1FBF4921-1326-49A0-A14A-2CE70D319353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21D379-9EC1-4293-A821-AC9703B1F3F4}" name="Table_1" displayName="Table_1" ref="A6:C22">
  <tableColumns count="3">
    <tableColumn id="1" xr3:uid="{126F5737-734D-4012-98AF-FAC4AAC8F6F7}" name="Item"/>
    <tableColumn id="2" xr3:uid="{4FCAC556-7199-452E-B60B-62BD920A1A41}" name="Budgeted Amount"/>
    <tableColumn id="3" xr3:uid="{A2B61D93-6669-4D66-80E3-41314F19757B}" name="Actual Expenses" dataDxfId="0" dataCellStyle="Normal 2">
      <calculatedColumnFormula>'VP Fundraising'!M24</calculatedColumnFormula>
    </tableColumn>
  </tableColumns>
  <tableStyleInfo name="Budget (2022 2023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C033DC-1F92-416E-8904-D251733FCB39}" name="Table_2" displayName="Table_2" ref="E6:H26">
  <tableColumns count="4">
    <tableColumn id="1" xr3:uid="{0C9BDEAE-99B5-4E15-B083-F28FDA64FA46}" name="Item"/>
    <tableColumn id="2" xr3:uid="{65FC4030-4B68-4DC5-8008-61D50B2C2C03}" name="Per Student"/>
    <tableColumn id="3" xr3:uid="{6F35D760-D4E2-48AD-9E6E-5442A6CDB05C}" name="Expected"/>
    <tableColumn id="4" xr3:uid="{D8F44CB8-8DF7-4E62-8D75-409C9ED5BD1E}" name="Realized"/>
  </tableColumns>
  <tableStyleInfo name="Budget (2022 2023)-style 2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4997-6976-4033-A31E-40C9D4C31CC1}">
  <sheetPr>
    <tabColor theme="9" tint="0.79998168889431442"/>
  </sheetPr>
  <dimension ref="A1:AA1003"/>
  <sheetViews>
    <sheetView tabSelected="1" workbookViewId="0">
      <selection sqref="A1:K1"/>
    </sheetView>
  </sheetViews>
  <sheetFormatPr defaultColWidth="12.85546875" defaultRowHeight="15" customHeight="1" x14ac:dyDescent="0.25"/>
  <cols>
    <col min="1" max="1" width="32" style="1" customWidth="1"/>
    <col min="2" max="2" width="34.140625" style="1" bestFit="1" customWidth="1"/>
    <col min="3" max="3" width="34.140625" style="1" customWidth="1"/>
    <col min="4" max="4" width="20.7109375" style="1" bestFit="1" customWidth="1"/>
    <col min="5" max="5" width="27.85546875" style="1" customWidth="1"/>
    <col min="6" max="6" width="17.42578125" style="1" customWidth="1"/>
    <col min="7" max="7" width="12.7109375" style="1" bestFit="1" customWidth="1"/>
    <col min="8" max="8" width="13.5703125" style="1" bestFit="1" customWidth="1"/>
    <col min="9" max="9" width="18.42578125" style="1" customWidth="1"/>
    <col min="10" max="10" width="25.140625" style="1" bestFit="1" customWidth="1"/>
    <col min="11" max="11" width="13.140625" style="1" customWidth="1"/>
    <col min="12" max="15" width="12" style="1" customWidth="1"/>
    <col min="16" max="16" width="13.85546875" style="1" customWidth="1"/>
    <col min="17" max="27" width="12" style="1" customWidth="1"/>
    <col min="28" max="16384" width="12.85546875" style="1"/>
  </cols>
  <sheetData>
    <row r="1" spans="1:27" ht="34.5" customHeight="1" x14ac:dyDescent="0.25">
      <c r="A1" s="122" t="s">
        <v>136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27" ht="15.75" customHeight="1" x14ac:dyDescent="0.25">
      <c r="A2" s="125" t="s">
        <v>219</v>
      </c>
      <c r="B2" s="121"/>
      <c r="C2" s="121"/>
      <c r="D2" s="9"/>
      <c r="E2" s="121" t="s">
        <v>222</v>
      </c>
      <c r="F2" s="121"/>
      <c r="G2" s="121"/>
      <c r="H2" s="121"/>
      <c r="J2" s="121" t="s">
        <v>223</v>
      </c>
      <c r="K2" s="121"/>
      <c r="L2" s="118"/>
      <c r="M2" s="118"/>
    </row>
    <row r="3" spans="1:27" ht="15.75" customHeight="1" x14ac:dyDescent="0.25">
      <c r="A3" s="125"/>
      <c r="B3" s="121"/>
      <c r="C3" s="121"/>
      <c r="D3" s="34"/>
      <c r="E3" s="121"/>
      <c r="F3" s="121"/>
      <c r="G3" s="121"/>
      <c r="H3" s="121"/>
      <c r="J3" s="121"/>
      <c r="K3" s="121"/>
      <c r="L3" s="118"/>
      <c r="M3" s="118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5.75" customHeight="1" x14ac:dyDescent="0.25">
      <c r="A4" s="74"/>
      <c r="B4" s="75"/>
      <c r="C4" s="77"/>
      <c r="D4" s="76"/>
      <c r="E4" s="76"/>
      <c r="F4" s="76"/>
      <c r="G4" s="77"/>
      <c r="H4" s="76"/>
      <c r="I4" s="76"/>
      <c r="J4" s="76"/>
      <c r="K4" s="76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</row>
    <row r="5" spans="1:27" ht="15.75" customHeight="1" x14ac:dyDescent="0.25">
      <c r="A5" s="126" t="s">
        <v>220</v>
      </c>
      <c r="B5" s="127"/>
      <c r="C5" s="127"/>
      <c r="E5" s="120" t="s">
        <v>99</v>
      </c>
      <c r="F5" s="120"/>
      <c r="G5" s="120"/>
      <c r="H5" s="120"/>
      <c r="J5" s="120" t="s">
        <v>218</v>
      </c>
      <c r="K5" s="120"/>
      <c r="L5" s="34"/>
      <c r="M5" s="34"/>
    </row>
    <row r="6" spans="1:27" ht="15.75" customHeight="1" x14ac:dyDescent="0.25">
      <c r="A6" s="78" t="s">
        <v>100</v>
      </c>
      <c r="B6" s="84" t="s">
        <v>7</v>
      </c>
      <c r="C6" s="109" t="s">
        <v>202</v>
      </c>
      <c r="E6" s="9" t="s">
        <v>100</v>
      </c>
      <c r="F6" s="9" t="s">
        <v>101</v>
      </c>
      <c r="G6" s="37" t="s">
        <v>229</v>
      </c>
      <c r="H6" s="2" t="s">
        <v>102</v>
      </c>
      <c r="J6" s="68" t="s">
        <v>205</v>
      </c>
      <c r="K6" s="29">
        <f>C22</f>
        <v>-29507.09</v>
      </c>
    </row>
    <row r="7" spans="1:27" ht="15.75" customHeight="1" x14ac:dyDescent="0.25">
      <c r="A7" s="79" t="s">
        <v>103</v>
      </c>
      <c r="B7" s="80">
        <f>President!H12</f>
        <v>1829.56</v>
      </c>
      <c r="C7" s="2">
        <f>President!L12</f>
        <v>-1462.47</v>
      </c>
      <c r="E7" s="101" t="s">
        <v>192</v>
      </c>
      <c r="G7" s="37"/>
      <c r="H7" s="37">
        <v>21142.41</v>
      </c>
      <c r="J7" s="101" t="s">
        <v>206</v>
      </c>
      <c r="K7" s="89">
        <f>E31</f>
        <v>-3685.5899999999997</v>
      </c>
      <c r="L7" s="34"/>
    </row>
    <row r="8" spans="1:27" ht="15.75" customHeight="1" x14ac:dyDescent="0.25">
      <c r="A8" s="79" t="s">
        <v>13</v>
      </c>
      <c r="B8" s="80">
        <f>'VP Operations'!I52</f>
        <v>21362.33</v>
      </c>
      <c r="C8" s="2">
        <f>'VP Operations'!M52</f>
        <v>-18178.91</v>
      </c>
      <c r="E8" s="101" t="s">
        <v>193</v>
      </c>
      <c r="F8" s="2"/>
      <c r="G8" s="2"/>
      <c r="H8" s="2">
        <v>2093.4</v>
      </c>
      <c r="J8" s="101" t="s">
        <v>207</v>
      </c>
      <c r="K8" s="89">
        <f>SUM(H12:H13)</f>
        <v>6229</v>
      </c>
      <c r="L8" s="34"/>
    </row>
    <row r="9" spans="1:27" ht="15.75" customHeight="1" x14ac:dyDescent="0.25">
      <c r="A9" s="79" t="s">
        <v>104</v>
      </c>
      <c r="B9" s="80">
        <f>'VP Finance'!G11</f>
        <v>1090.3599999999999</v>
      </c>
      <c r="C9" s="2">
        <f>'VP Finance'!M11</f>
        <v>-165.36</v>
      </c>
      <c r="E9" s="85" t="s">
        <v>137</v>
      </c>
      <c r="F9" s="86"/>
      <c r="G9" s="108"/>
      <c r="H9" s="108">
        <f>SUM(H7:H8)</f>
        <v>23235.81</v>
      </c>
      <c r="J9" s="101" t="s">
        <v>208</v>
      </c>
      <c r="K9" s="89">
        <f>SUM(H15:H22)</f>
        <v>25509.33</v>
      </c>
    </row>
    <row r="10" spans="1:27" ht="15.75" customHeight="1" x14ac:dyDescent="0.25">
      <c r="A10" s="79" t="s">
        <v>105</v>
      </c>
      <c r="B10" s="80">
        <f>'VP External'!I8</f>
        <v>80</v>
      </c>
      <c r="C10" s="2">
        <f>'VP External'!M8</f>
        <v>0</v>
      </c>
      <c r="J10" s="112" t="s">
        <v>209</v>
      </c>
      <c r="K10" s="113">
        <f>H14</f>
        <v>1000</v>
      </c>
    </row>
    <row r="11" spans="1:27" ht="15.75" customHeight="1" x14ac:dyDescent="0.25">
      <c r="A11" s="79" t="s">
        <v>106</v>
      </c>
      <c r="B11" s="80">
        <f>'VP Academic'!H5</f>
        <v>354.51</v>
      </c>
      <c r="C11" s="2">
        <f>'VP Academic'!L5</f>
        <v>-354.51</v>
      </c>
      <c r="E11" s="87" t="s">
        <v>100</v>
      </c>
      <c r="F11" s="87" t="s">
        <v>101</v>
      </c>
      <c r="G11" s="119" t="s">
        <v>229</v>
      </c>
      <c r="H11" s="88" t="s">
        <v>102</v>
      </c>
      <c r="J11" s="101" t="s">
        <v>55</v>
      </c>
      <c r="K11" s="89">
        <f>SUM(K6:K10)</f>
        <v>-454.34999999999854</v>
      </c>
    </row>
    <row r="12" spans="1:27" ht="15.75" customHeight="1" x14ac:dyDescent="0.25">
      <c r="A12" s="79" t="s">
        <v>60</v>
      </c>
      <c r="B12" s="80">
        <f>'VP Equity'!G8</f>
        <v>400</v>
      </c>
      <c r="C12" s="2">
        <f>'VP Equity'!L8</f>
        <v>-273.02</v>
      </c>
      <c r="E12" s="101" t="s">
        <v>194</v>
      </c>
      <c r="G12" s="99">
        <f>3313.4-2093.4</f>
        <v>1220</v>
      </c>
      <c r="H12" s="2">
        <v>1220</v>
      </c>
    </row>
    <row r="13" spans="1:27" ht="15.75" customHeight="1" x14ac:dyDescent="0.25">
      <c r="A13" s="79" t="s">
        <v>9</v>
      </c>
      <c r="B13" s="80">
        <f>'VP Communications'!I6</f>
        <v>379.99</v>
      </c>
      <c r="C13" s="2">
        <f>'VP Communications'!M6</f>
        <v>-458.16</v>
      </c>
      <c r="E13" s="68" t="s">
        <v>195</v>
      </c>
      <c r="F13" s="2">
        <v>45</v>
      </c>
      <c r="G13" s="2">
        <f>Table_2[[#This Row],[Per Student]]*195*0.85</f>
        <v>7458.75</v>
      </c>
      <c r="H13" s="2">
        <f>5009</f>
        <v>5009</v>
      </c>
      <c r="J13" s="120" t="s">
        <v>216</v>
      </c>
      <c r="K13" s="120"/>
    </row>
    <row r="14" spans="1:27" ht="15.75" customHeight="1" x14ac:dyDescent="0.25">
      <c r="A14" s="79" t="s">
        <v>108</v>
      </c>
      <c r="B14" s="80">
        <f>'VP MHW'!G21</f>
        <v>430</v>
      </c>
      <c r="C14" s="2">
        <f>'VP MHW'!L21</f>
        <v>-367.40999999999997</v>
      </c>
      <c r="E14" s="9" t="s">
        <v>107</v>
      </c>
      <c r="F14" s="2"/>
      <c r="G14" s="2">
        <v>1000</v>
      </c>
      <c r="H14" s="2">
        <v>1000</v>
      </c>
      <c r="J14" s="101" t="s">
        <v>226</v>
      </c>
      <c r="K14" s="99">
        <v>8466.4</v>
      </c>
      <c r="L14" s="101"/>
    </row>
    <row r="15" spans="1:27" ht="15.75" customHeight="1" x14ac:dyDescent="0.25">
      <c r="A15" s="79" t="s">
        <v>43</v>
      </c>
      <c r="B15" s="80">
        <f>'VP Fundraising'!I32</f>
        <v>1518.5</v>
      </c>
      <c r="C15" s="2">
        <f>'VP Fundraising'!M32</f>
        <v>-8247.25</v>
      </c>
      <c r="E15" s="9" t="s">
        <v>14</v>
      </c>
      <c r="F15" s="2"/>
      <c r="G15" s="2">
        <f>'VP Operations'!H17</f>
        <v>2400</v>
      </c>
      <c r="H15" s="2">
        <f>'VP Operations'!L17</f>
        <v>2690</v>
      </c>
      <c r="J15" s="101" t="s">
        <v>227</v>
      </c>
      <c r="K15" s="117">
        <f>15311.05-281.75</f>
        <v>15029.3</v>
      </c>
      <c r="L15" s="101"/>
      <c r="P15" s="2"/>
    </row>
    <row r="16" spans="1:27" ht="15.75" customHeight="1" x14ac:dyDescent="0.25">
      <c r="A16" s="79" t="s">
        <v>109</v>
      </c>
      <c r="B16" s="80">
        <v>0</v>
      </c>
      <c r="C16" s="2">
        <f>'VP Fundraising'!M33</f>
        <v>0</v>
      </c>
      <c r="E16" s="9" t="s">
        <v>22</v>
      </c>
      <c r="F16" s="2"/>
      <c r="G16" s="2">
        <f>'VP Operations'!H36</f>
        <v>12700</v>
      </c>
      <c r="H16" s="2">
        <f>'VP Operations'!L36</f>
        <v>11325</v>
      </c>
      <c r="J16" s="112" t="s">
        <v>228</v>
      </c>
      <c r="K16" s="116">
        <v>456</v>
      </c>
    </row>
    <row r="17" spans="1:27" ht="15.75" customHeight="1" x14ac:dyDescent="0.25">
      <c r="A17" s="79" t="s">
        <v>110</v>
      </c>
      <c r="B17" s="80">
        <v>0</v>
      </c>
      <c r="C17" s="2">
        <f>'VP Fundraising'!M34</f>
        <v>0</v>
      </c>
      <c r="E17" s="60" t="s">
        <v>176</v>
      </c>
      <c r="G17" s="2">
        <v>268.33</v>
      </c>
      <c r="H17" s="2">
        <f>'VP Fundraising'!N7</f>
        <v>268.33</v>
      </c>
      <c r="J17" s="101" t="s">
        <v>224</v>
      </c>
      <c r="K17" s="99">
        <f>SUM(K14:K16)</f>
        <v>23951.699999999997</v>
      </c>
    </row>
    <row r="18" spans="1:27" ht="15.75" customHeight="1" x14ac:dyDescent="0.25">
      <c r="A18" s="79" t="s">
        <v>111</v>
      </c>
      <c r="B18" s="80">
        <v>0</v>
      </c>
      <c r="C18" s="2">
        <f>'VP Fundraising'!M35</f>
        <v>0</v>
      </c>
      <c r="E18" s="68" t="s">
        <v>178</v>
      </c>
      <c r="F18" s="2"/>
      <c r="G18" s="37">
        <v>700</v>
      </c>
      <c r="H18" s="2">
        <f>'VP Operations'!L41</f>
        <v>144</v>
      </c>
      <c r="I18" s="9"/>
    </row>
    <row r="19" spans="1:27" ht="15.75" customHeight="1" x14ac:dyDescent="0.25">
      <c r="A19" s="79" t="s">
        <v>112</v>
      </c>
      <c r="B19" s="80">
        <v>2000</v>
      </c>
      <c r="C19" s="2">
        <f>'VP Fundraising'!M36</f>
        <v>0</v>
      </c>
      <c r="D19" s="9"/>
      <c r="E19" s="68" t="s">
        <v>177</v>
      </c>
      <c r="F19" s="2"/>
      <c r="G19" s="2">
        <f>'VP Fundraising'!H32</f>
        <v>2205</v>
      </c>
      <c r="H19" s="2">
        <f>'VP Fundraising'!N4</f>
        <v>1000</v>
      </c>
      <c r="J19" s="120" t="s">
        <v>225</v>
      </c>
      <c r="K19" s="12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.75" customHeight="1" x14ac:dyDescent="0.25">
      <c r="A20" s="79" t="s">
        <v>113</v>
      </c>
      <c r="B20" s="80">
        <v>0</v>
      </c>
      <c r="C20" s="2">
        <f>'VP Fundraising'!M37</f>
        <v>0</v>
      </c>
      <c r="E20" s="101" t="s">
        <v>196</v>
      </c>
      <c r="G20" s="60"/>
      <c r="H20" s="1">
        <f>'VP Fundraising'!L13</f>
        <v>6671</v>
      </c>
      <c r="J20" s="101" t="s">
        <v>233</v>
      </c>
      <c r="K20" s="99">
        <f>K17</f>
        <v>23951.699999999997</v>
      </c>
    </row>
    <row r="21" spans="1:27" ht="15.75" customHeight="1" x14ac:dyDescent="0.25">
      <c r="A21" s="79" t="s">
        <v>114</v>
      </c>
      <c r="B21" s="80"/>
      <c r="C21" s="2">
        <f>'VP Fundraising'!M38</f>
        <v>0</v>
      </c>
      <c r="E21" s="101" t="s">
        <v>201</v>
      </c>
      <c r="G21" s="60"/>
      <c r="H21" s="1">
        <f>'VP Fundraising'!L15</f>
        <v>3307</v>
      </c>
      <c r="J21" s="112" t="s">
        <v>138</v>
      </c>
      <c r="K21" s="113">
        <f>H9</f>
        <v>23235.81</v>
      </c>
    </row>
    <row r="22" spans="1:27" ht="15.75" customHeight="1" x14ac:dyDescent="0.25">
      <c r="A22" s="110" t="s">
        <v>204</v>
      </c>
      <c r="B22" s="111">
        <f>SUM(B7:B18)</f>
        <v>27445.250000000004</v>
      </c>
      <c r="C22" s="29">
        <f>SUM(C7:C18)</f>
        <v>-29507.09</v>
      </c>
      <c r="E22" s="101" t="s">
        <v>212</v>
      </c>
      <c r="G22" s="60"/>
      <c r="H22" s="1">
        <f>'VP Fundraising'!N20</f>
        <v>104</v>
      </c>
      <c r="J22" s="114" t="s">
        <v>217</v>
      </c>
      <c r="K22" s="99">
        <f>K20-K21</f>
        <v>715.88999999999578</v>
      </c>
    </row>
    <row r="23" spans="1:27" ht="15.75" customHeight="1" x14ac:dyDescent="0.25">
      <c r="A23" s="9"/>
      <c r="B23" s="2"/>
      <c r="C23" s="2"/>
    </row>
    <row r="24" spans="1:27" ht="15.75" customHeight="1" x14ac:dyDescent="0.25">
      <c r="A24" s="9"/>
      <c r="B24" s="2"/>
      <c r="C24" s="2"/>
      <c r="E24" s="34" t="s">
        <v>203</v>
      </c>
      <c r="F24" s="86"/>
      <c r="G24" s="37">
        <f>SUM(G12:G21)</f>
        <v>27952.080000000002</v>
      </c>
      <c r="H24" s="2">
        <f>SUM(H12:H22)</f>
        <v>32738.33</v>
      </c>
    </row>
    <row r="25" spans="1:27" ht="15.75" customHeight="1" x14ac:dyDescent="0.25">
      <c r="A25" s="9"/>
      <c r="B25" s="2"/>
      <c r="C25" s="2"/>
      <c r="E25" s="68" t="s">
        <v>210</v>
      </c>
      <c r="F25" s="2"/>
      <c r="G25" s="2"/>
      <c r="H25" s="2">
        <f>C22+E31</f>
        <v>-33192.68</v>
      </c>
    </row>
    <row r="26" spans="1:27" ht="15.75" customHeight="1" x14ac:dyDescent="0.25">
      <c r="A26" s="9"/>
      <c r="B26" s="2"/>
      <c r="C26" s="2"/>
      <c r="E26" s="85" t="s">
        <v>0</v>
      </c>
      <c r="F26" s="85"/>
      <c r="G26" s="86"/>
      <c r="H26" s="86">
        <f>H25+H24</f>
        <v>-454.34999999999854</v>
      </c>
    </row>
    <row r="27" spans="1:27" ht="15.75" customHeight="1" x14ac:dyDescent="0.25">
      <c r="B27" s="2"/>
      <c r="C27" s="2"/>
      <c r="G27" s="2"/>
      <c r="H27" s="2"/>
    </row>
    <row r="28" spans="1:27" ht="15.75" customHeight="1" x14ac:dyDescent="0.25">
      <c r="A28" s="120" t="s">
        <v>221</v>
      </c>
      <c r="B28" s="120"/>
      <c r="C28" s="120"/>
      <c r="D28" s="120"/>
      <c r="E28" s="120"/>
      <c r="F28" s="120"/>
      <c r="H28" s="2"/>
      <c r="I28" s="60"/>
      <c r="J28" s="2"/>
      <c r="K28" s="9"/>
    </row>
    <row r="29" spans="1:27" ht="15.75" customHeight="1" x14ac:dyDescent="0.25">
      <c r="A29" s="24" t="s">
        <v>135</v>
      </c>
      <c r="B29" s="123">
        <f>COUNTIF(B32:B46,"*")</f>
        <v>15</v>
      </c>
      <c r="C29" s="123"/>
      <c r="D29" s="124"/>
      <c r="E29" s="83"/>
      <c r="F29" s="83"/>
      <c r="H29" s="2"/>
      <c r="I29" s="89"/>
      <c r="J29" s="2"/>
      <c r="K29" s="2"/>
    </row>
    <row r="30" spans="1:27" ht="15.75" customHeight="1" x14ac:dyDescent="0.25">
      <c r="A30" s="34" t="s">
        <v>115</v>
      </c>
      <c r="B30" s="29" t="s">
        <v>116</v>
      </c>
      <c r="C30" s="29" t="s">
        <v>169</v>
      </c>
      <c r="D30" s="29" t="s">
        <v>7</v>
      </c>
      <c r="E30" s="86" t="s">
        <v>140</v>
      </c>
      <c r="H30" s="29"/>
      <c r="J30" s="29"/>
    </row>
    <row r="31" spans="1:27" ht="15.75" customHeight="1" x14ac:dyDescent="0.25">
      <c r="A31" s="24" t="s">
        <v>0</v>
      </c>
      <c r="C31" s="21">
        <f>SUM(C32:C46)</f>
        <v>4730</v>
      </c>
      <c r="D31" s="21">
        <f>SUM(D32:D50)</f>
        <v>4550</v>
      </c>
      <c r="E31" s="21">
        <f>SUM(E32:E50)</f>
        <v>-3685.5899999999997</v>
      </c>
    </row>
    <row r="32" spans="1:27" ht="15.75" customHeight="1" x14ac:dyDescent="0.25">
      <c r="A32" s="9" t="s">
        <v>134</v>
      </c>
      <c r="B32" s="2" t="s">
        <v>172</v>
      </c>
      <c r="C32" s="2">
        <v>400</v>
      </c>
      <c r="D32" s="2">
        <v>400</v>
      </c>
      <c r="E32" s="9">
        <v>-345.52</v>
      </c>
      <c r="H32" s="60"/>
    </row>
    <row r="33" spans="1:12" ht="15.75" customHeight="1" x14ac:dyDescent="0.25">
      <c r="A33" s="36" t="s">
        <v>124</v>
      </c>
      <c r="B33" s="2" t="s">
        <v>172</v>
      </c>
      <c r="C33" s="2">
        <v>400</v>
      </c>
      <c r="D33" s="2">
        <v>400</v>
      </c>
      <c r="E33" s="2">
        <v>-338.14</v>
      </c>
      <c r="G33" s="2"/>
      <c r="H33" s="89"/>
      <c r="I33" s="2"/>
    </row>
    <row r="34" spans="1:12" ht="15.75" customHeight="1" x14ac:dyDescent="0.25">
      <c r="A34" s="68" t="s">
        <v>173</v>
      </c>
      <c r="B34" s="2" t="s">
        <v>172</v>
      </c>
      <c r="C34" s="2">
        <v>530</v>
      </c>
      <c r="D34" s="2">
        <v>400</v>
      </c>
      <c r="E34" s="2">
        <v>-381.75</v>
      </c>
      <c r="K34" s="2"/>
      <c r="L34" s="9"/>
    </row>
    <row r="35" spans="1:12" ht="15.75" customHeight="1" x14ac:dyDescent="0.25">
      <c r="A35" s="36" t="s">
        <v>130</v>
      </c>
      <c r="B35" s="2" t="s">
        <v>172</v>
      </c>
      <c r="C35" s="2">
        <v>0</v>
      </c>
      <c r="D35" s="2">
        <v>0</v>
      </c>
      <c r="E35" s="2">
        <v>0</v>
      </c>
      <c r="K35" s="2"/>
      <c r="L35" s="2"/>
    </row>
    <row r="36" spans="1:12" ht="15.75" customHeight="1" x14ac:dyDescent="0.25">
      <c r="A36" s="68" t="s">
        <v>174</v>
      </c>
      <c r="B36" s="2" t="s">
        <v>172</v>
      </c>
      <c r="C36" s="2">
        <v>400</v>
      </c>
      <c r="D36" s="2">
        <v>400</v>
      </c>
      <c r="E36" s="9">
        <v>-400</v>
      </c>
      <c r="G36" s="2"/>
      <c r="H36" s="100"/>
      <c r="I36" s="2"/>
    </row>
    <row r="37" spans="1:12" ht="15.75" customHeight="1" x14ac:dyDescent="0.25">
      <c r="A37" s="9" t="s">
        <v>128</v>
      </c>
      <c r="B37" s="2" t="s">
        <v>172</v>
      </c>
      <c r="C37" s="2">
        <v>400</v>
      </c>
      <c r="D37" s="2">
        <v>400</v>
      </c>
      <c r="E37" s="2">
        <v>-393.8</v>
      </c>
      <c r="G37" s="2"/>
      <c r="H37" s="91"/>
      <c r="I37" s="2"/>
    </row>
    <row r="38" spans="1:12" ht="15.75" customHeight="1" x14ac:dyDescent="0.25">
      <c r="A38" s="9" t="s">
        <v>126</v>
      </c>
      <c r="B38" s="2" t="s">
        <v>172</v>
      </c>
      <c r="C38" s="2">
        <v>400</v>
      </c>
      <c r="D38" s="2">
        <v>400</v>
      </c>
      <c r="E38" s="2">
        <v>-303.81</v>
      </c>
      <c r="G38" s="2"/>
      <c r="I38" s="2"/>
    </row>
    <row r="39" spans="1:12" ht="15.75" customHeight="1" x14ac:dyDescent="0.25">
      <c r="A39" s="9" t="s">
        <v>117</v>
      </c>
      <c r="B39" s="2" t="s">
        <v>172</v>
      </c>
      <c r="C39" s="2">
        <v>400</v>
      </c>
      <c r="D39" s="2">
        <v>400</v>
      </c>
      <c r="E39" s="2">
        <v>-263.18</v>
      </c>
      <c r="G39" s="2"/>
      <c r="I39" s="2"/>
    </row>
    <row r="40" spans="1:12" ht="15.75" customHeight="1" x14ac:dyDescent="0.25">
      <c r="A40" s="68" t="s">
        <v>123</v>
      </c>
      <c r="B40" s="2" t="s">
        <v>172</v>
      </c>
      <c r="C40" s="2">
        <v>0</v>
      </c>
      <c r="D40" s="2">
        <v>250</v>
      </c>
      <c r="E40" s="9">
        <v>0</v>
      </c>
      <c r="G40" s="2"/>
      <c r="I40" s="2"/>
    </row>
    <row r="41" spans="1:12" ht="15.75" customHeight="1" x14ac:dyDescent="0.25">
      <c r="A41" s="9" t="s">
        <v>129</v>
      </c>
      <c r="B41" s="2" t="s">
        <v>172</v>
      </c>
      <c r="C41" s="2">
        <v>400</v>
      </c>
      <c r="D41" s="2">
        <v>250</v>
      </c>
      <c r="E41" s="9">
        <v>-200</v>
      </c>
      <c r="G41" s="2"/>
      <c r="I41" s="2"/>
    </row>
    <row r="42" spans="1:12" ht="15.75" customHeight="1" x14ac:dyDescent="0.25">
      <c r="A42" s="1" t="s">
        <v>171</v>
      </c>
      <c r="B42" s="37" t="s">
        <v>187</v>
      </c>
      <c r="C42" s="2">
        <v>400</v>
      </c>
      <c r="D42" s="2">
        <v>400</v>
      </c>
      <c r="E42" s="9">
        <v>-382.93</v>
      </c>
      <c r="G42" s="2"/>
      <c r="I42" s="2"/>
    </row>
    <row r="43" spans="1:12" ht="15.75" customHeight="1" x14ac:dyDescent="0.25">
      <c r="A43" s="9" t="s">
        <v>175</v>
      </c>
      <c r="B43" s="2" t="s">
        <v>172</v>
      </c>
      <c r="C43" s="2">
        <v>0</v>
      </c>
      <c r="D43" s="2">
        <v>0</v>
      </c>
      <c r="E43" s="9">
        <v>0</v>
      </c>
      <c r="G43" s="2"/>
      <c r="I43" s="2"/>
    </row>
    <row r="44" spans="1:12" ht="15.75" customHeight="1" x14ac:dyDescent="0.25">
      <c r="A44" s="9" t="s">
        <v>120</v>
      </c>
      <c r="B44" s="2" t="s">
        <v>172</v>
      </c>
      <c r="C44" s="2">
        <v>400</v>
      </c>
      <c r="D44" s="2">
        <v>250</v>
      </c>
      <c r="E44" s="9">
        <v>-238.92</v>
      </c>
      <c r="G44" s="2"/>
      <c r="I44" s="2"/>
    </row>
    <row r="45" spans="1:12" ht="15.75" customHeight="1" x14ac:dyDescent="0.25">
      <c r="A45" s="9" t="s">
        <v>119</v>
      </c>
      <c r="B45" s="2" t="s">
        <v>172</v>
      </c>
      <c r="C45" s="2">
        <v>200</v>
      </c>
      <c r="D45" s="2">
        <v>200</v>
      </c>
      <c r="E45" s="9">
        <v>-150</v>
      </c>
      <c r="G45" s="2"/>
      <c r="I45" s="2"/>
    </row>
    <row r="46" spans="1:12" ht="15.75" customHeight="1" x14ac:dyDescent="0.25">
      <c r="A46" s="9" t="s">
        <v>121</v>
      </c>
      <c r="B46" s="2" t="s">
        <v>172</v>
      </c>
      <c r="C46" s="2">
        <v>400</v>
      </c>
      <c r="D46" s="2">
        <v>400</v>
      </c>
      <c r="E46" s="9">
        <v>-287.54000000000002</v>
      </c>
      <c r="G46" s="2"/>
      <c r="I46" s="2"/>
    </row>
    <row r="47" spans="1:12" ht="15.75" customHeight="1" x14ac:dyDescent="0.25">
      <c r="A47" s="96" t="s">
        <v>131</v>
      </c>
      <c r="B47" s="97" t="s">
        <v>170</v>
      </c>
      <c r="C47" s="97"/>
      <c r="D47" s="97">
        <v>0</v>
      </c>
      <c r="E47" s="97">
        <v>0</v>
      </c>
      <c r="F47" s="98"/>
      <c r="G47" s="2"/>
      <c r="I47" s="2"/>
    </row>
    <row r="48" spans="1:12" ht="15.75" customHeight="1" x14ac:dyDescent="0.25">
      <c r="A48" s="96" t="s">
        <v>132</v>
      </c>
      <c r="B48" s="97" t="s">
        <v>170</v>
      </c>
      <c r="C48" s="97"/>
      <c r="D48" s="97">
        <v>0</v>
      </c>
      <c r="E48" s="97">
        <v>0</v>
      </c>
      <c r="F48" s="96"/>
      <c r="G48" s="2"/>
      <c r="I48" s="2"/>
    </row>
    <row r="49" spans="1:9" ht="15.75" customHeight="1" x14ac:dyDescent="0.25">
      <c r="A49" s="96" t="s">
        <v>133</v>
      </c>
      <c r="B49" s="97" t="s">
        <v>170</v>
      </c>
      <c r="C49" s="97"/>
      <c r="D49" s="97">
        <v>0</v>
      </c>
      <c r="E49" s="97">
        <v>0</v>
      </c>
      <c r="F49" s="96"/>
      <c r="G49" s="2"/>
      <c r="I49" s="2"/>
    </row>
    <row r="50" spans="1:9" ht="15.75" customHeight="1" x14ac:dyDescent="0.25">
      <c r="A50" s="96" t="s">
        <v>167</v>
      </c>
      <c r="B50" s="97" t="s">
        <v>170</v>
      </c>
      <c r="C50" s="97"/>
      <c r="D50" s="97">
        <v>0</v>
      </c>
      <c r="E50" s="97">
        <v>0</v>
      </c>
      <c r="F50" s="96"/>
      <c r="G50" s="2"/>
      <c r="I50" s="2"/>
    </row>
    <row r="51" spans="1:9" ht="15.75" customHeight="1" x14ac:dyDescent="0.25">
      <c r="A51" s="105" t="s">
        <v>191</v>
      </c>
      <c r="B51" s="97" t="s">
        <v>170</v>
      </c>
      <c r="C51" s="97"/>
      <c r="D51" s="97">
        <v>0</v>
      </c>
      <c r="E51" s="97">
        <v>0</v>
      </c>
      <c r="F51" s="96"/>
      <c r="G51" s="2"/>
      <c r="I51" s="2"/>
    </row>
    <row r="52" spans="1:9" ht="15.75" customHeight="1" x14ac:dyDescent="0.25">
      <c r="A52" s="81" t="s">
        <v>118</v>
      </c>
      <c r="B52" s="90" t="s">
        <v>139</v>
      </c>
      <c r="C52" s="90"/>
      <c r="D52" s="82"/>
      <c r="E52" s="82"/>
      <c r="F52" s="82"/>
      <c r="G52" s="2"/>
      <c r="I52" s="2"/>
    </row>
    <row r="53" spans="1:9" ht="15.75" customHeight="1" x14ac:dyDescent="0.25">
      <c r="A53" s="81" t="s">
        <v>122</v>
      </c>
      <c r="B53" s="90" t="s">
        <v>139</v>
      </c>
      <c r="C53" s="90"/>
      <c r="D53" s="82"/>
      <c r="E53" s="82"/>
      <c r="F53" s="82"/>
      <c r="G53" s="2"/>
      <c r="I53" s="2"/>
    </row>
    <row r="54" spans="1:9" ht="15.75" customHeight="1" x14ac:dyDescent="0.25">
      <c r="A54" s="81" t="s">
        <v>125</v>
      </c>
      <c r="B54" s="90" t="s">
        <v>139</v>
      </c>
      <c r="C54" s="90"/>
      <c r="D54" s="82"/>
      <c r="E54" s="82"/>
      <c r="F54" s="82"/>
      <c r="G54" s="2"/>
      <c r="I54" s="2"/>
    </row>
    <row r="55" spans="1:9" ht="15.75" customHeight="1" x14ac:dyDescent="0.25">
      <c r="A55" s="81" t="s">
        <v>127</v>
      </c>
      <c r="B55" s="90" t="s">
        <v>139</v>
      </c>
      <c r="C55" s="90"/>
      <c r="D55" s="82"/>
      <c r="E55" s="82"/>
      <c r="F55" s="82"/>
      <c r="G55" s="2"/>
      <c r="I55" s="2"/>
    </row>
    <row r="56" spans="1:9" ht="15.75" customHeight="1" x14ac:dyDescent="0.25">
      <c r="B56" s="2"/>
      <c r="C56" s="2"/>
      <c r="G56" s="2"/>
      <c r="I56" s="2"/>
    </row>
    <row r="57" spans="1:9" ht="15.75" customHeight="1" x14ac:dyDescent="0.25">
      <c r="B57" s="2"/>
      <c r="C57" s="2"/>
      <c r="G57" s="2"/>
      <c r="I57" s="2"/>
    </row>
    <row r="58" spans="1:9" ht="15.75" customHeight="1" x14ac:dyDescent="0.25">
      <c r="B58" s="2"/>
      <c r="C58" s="2"/>
      <c r="G58" s="2"/>
      <c r="I58" s="2"/>
    </row>
    <row r="59" spans="1:9" ht="15.75" customHeight="1" x14ac:dyDescent="0.25">
      <c r="B59" s="2"/>
      <c r="C59" s="2"/>
      <c r="G59" s="2"/>
      <c r="I59" s="2"/>
    </row>
    <row r="60" spans="1:9" ht="15.75" customHeight="1" x14ac:dyDescent="0.25">
      <c r="B60" s="2"/>
      <c r="C60" s="2"/>
      <c r="G60" s="2"/>
      <c r="I60" s="2"/>
    </row>
    <row r="61" spans="1:9" ht="15.75" customHeight="1" x14ac:dyDescent="0.25">
      <c r="B61" s="2"/>
      <c r="C61" s="2"/>
      <c r="G61" s="2"/>
      <c r="I61" s="2"/>
    </row>
    <row r="62" spans="1:9" ht="15.75" customHeight="1" x14ac:dyDescent="0.25">
      <c r="B62" s="2"/>
      <c r="C62" s="2"/>
      <c r="G62" s="2"/>
      <c r="I62" s="2"/>
    </row>
    <row r="63" spans="1:9" ht="15.75" customHeight="1" x14ac:dyDescent="0.25">
      <c r="B63" s="2"/>
      <c r="C63" s="2"/>
      <c r="G63" s="2"/>
      <c r="I63" s="2"/>
    </row>
    <row r="64" spans="1:9" ht="15.75" customHeight="1" x14ac:dyDescent="0.25">
      <c r="B64" s="2"/>
      <c r="C64" s="2"/>
      <c r="G64" s="2"/>
      <c r="I64" s="2"/>
    </row>
    <row r="65" spans="2:9" ht="15.75" customHeight="1" x14ac:dyDescent="0.25">
      <c r="B65" s="2"/>
      <c r="C65" s="2"/>
      <c r="G65" s="2"/>
      <c r="I65" s="2"/>
    </row>
    <row r="66" spans="2:9" ht="15.75" customHeight="1" x14ac:dyDescent="0.25">
      <c r="B66" s="2"/>
      <c r="C66" s="2"/>
      <c r="G66" s="2"/>
      <c r="I66" s="2"/>
    </row>
    <row r="67" spans="2:9" ht="15.75" customHeight="1" x14ac:dyDescent="0.25">
      <c r="B67" s="2"/>
      <c r="C67" s="2"/>
      <c r="G67" s="2"/>
      <c r="I67" s="2"/>
    </row>
    <row r="68" spans="2:9" ht="15.75" customHeight="1" x14ac:dyDescent="0.25">
      <c r="B68" s="2"/>
      <c r="C68" s="2"/>
      <c r="G68" s="2"/>
      <c r="I68" s="2"/>
    </row>
    <row r="69" spans="2:9" ht="15.75" customHeight="1" x14ac:dyDescent="0.25">
      <c r="B69" s="2"/>
      <c r="C69" s="2"/>
      <c r="G69" s="2"/>
      <c r="I69" s="2"/>
    </row>
    <row r="70" spans="2:9" ht="15.75" customHeight="1" x14ac:dyDescent="0.25">
      <c r="B70" s="2"/>
      <c r="C70" s="2"/>
      <c r="G70" s="2"/>
      <c r="I70" s="2"/>
    </row>
    <row r="71" spans="2:9" ht="15.75" customHeight="1" x14ac:dyDescent="0.25">
      <c r="B71" s="2"/>
      <c r="C71" s="2"/>
      <c r="G71" s="2"/>
      <c r="I71" s="2"/>
    </row>
    <row r="72" spans="2:9" ht="15.75" customHeight="1" x14ac:dyDescent="0.25">
      <c r="B72" s="2"/>
      <c r="C72" s="2"/>
      <c r="G72" s="2"/>
      <c r="I72" s="2"/>
    </row>
    <row r="73" spans="2:9" ht="15.75" customHeight="1" x14ac:dyDescent="0.25">
      <c r="B73" s="2"/>
      <c r="C73" s="2"/>
      <c r="G73" s="2"/>
      <c r="I73" s="2"/>
    </row>
    <row r="74" spans="2:9" ht="15.75" customHeight="1" x14ac:dyDescent="0.25">
      <c r="B74" s="2"/>
      <c r="C74" s="2"/>
      <c r="G74" s="2"/>
      <c r="I74" s="2"/>
    </row>
    <row r="75" spans="2:9" ht="15.75" customHeight="1" x14ac:dyDescent="0.25">
      <c r="B75" s="2"/>
      <c r="C75" s="2"/>
      <c r="G75" s="2"/>
      <c r="I75" s="2"/>
    </row>
    <row r="76" spans="2:9" ht="15.75" customHeight="1" x14ac:dyDescent="0.25">
      <c r="B76" s="2"/>
      <c r="C76" s="2"/>
      <c r="G76" s="2"/>
      <c r="I76" s="2"/>
    </row>
    <row r="77" spans="2:9" ht="15.75" customHeight="1" x14ac:dyDescent="0.25">
      <c r="B77" s="2"/>
      <c r="C77" s="2"/>
      <c r="G77" s="2"/>
      <c r="I77" s="2"/>
    </row>
    <row r="78" spans="2:9" ht="15.75" customHeight="1" x14ac:dyDescent="0.25">
      <c r="B78" s="2"/>
      <c r="C78" s="2"/>
      <c r="G78" s="2"/>
      <c r="I78" s="2"/>
    </row>
    <row r="79" spans="2:9" ht="15.75" customHeight="1" x14ac:dyDescent="0.25">
      <c r="B79" s="2"/>
      <c r="C79" s="2"/>
      <c r="G79" s="2"/>
      <c r="I79" s="2"/>
    </row>
    <row r="80" spans="2:9" ht="15.75" customHeight="1" x14ac:dyDescent="0.25">
      <c r="B80" s="2"/>
      <c r="C80" s="2"/>
      <c r="G80" s="2"/>
      <c r="I80" s="2"/>
    </row>
    <row r="81" spans="2:9" ht="15.75" customHeight="1" x14ac:dyDescent="0.25">
      <c r="B81" s="2"/>
      <c r="C81" s="2"/>
      <c r="G81" s="2"/>
      <c r="I81" s="2"/>
    </row>
    <row r="82" spans="2:9" ht="15.75" customHeight="1" x14ac:dyDescent="0.25">
      <c r="B82" s="2"/>
      <c r="C82" s="2"/>
      <c r="G82" s="2"/>
      <c r="I82" s="2"/>
    </row>
    <row r="83" spans="2:9" ht="15.75" customHeight="1" x14ac:dyDescent="0.25">
      <c r="B83" s="2"/>
      <c r="C83" s="2"/>
      <c r="G83" s="2"/>
      <c r="I83" s="2"/>
    </row>
    <row r="84" spans="2:9" ht="15.75" customHeight="1" x14ac:dyDescent="0.25">
      <c r="B84" s="2"/>
      <c r="C84" s="2"/>
      <c r="G84" s="2"/>
      <c r="I84" s="2"/>
    </row>
    <row r="85" spans="2:9" ht="15.75" customHeight="1" x14ac:dyDescent="0.25">
      <c r="B85" s="2"/>
      <c r="C85" s="2"/>
      <c r="G85" s="2"/>
      <c r="I85" s="2"/>
    </row>
    <row r="86" spans="2:9" ht="15.75" customHeight="1" x14ac:dyDescent="0.25">
      <c r="B86" s="2"/>
      <c r="C86" s="2"/>
      <c r="G86" s="2"/>
      <c r="I86" s="2"/>
    </row>
    <row r="87" spans="2:9" ht="15.75" customHeight="1" x14ac:dyDescent="0.25">
      <c r="B87" s="2"/>
      <c r="C87" s="2"/>
      <c r="G87" s="2"/>
      <c r="I87" s="2"/>
    </row>
    <row r="88" spans="2:9" ht="15.75" customHeight="1" x14ac:dyDescent="0.25">
      <c r="B88" s="2"/>
      <c r="C88" s="2"/>
      <c r="G88" s="2"/>
      <c r="I88" s="2"/>
    </row>
    <row r="89" spans="2:9" ht="15.75" customHeight="1" x14ac:dyDescent="0.25">
      <c r="B89" s="2"/>
      <c r="C89" s="2"/>
      <c r="G89" s="2"/>
      <c r="I89" s="2"/>
    </row>
    <row r="90" spans="2:9" ht="15.75" customHeight="1" x14ac:dyDescent="0.25">
      <c r="B90" s="2"/>
      <c r="C90" s="2"/>
      <c r="G90" s="2"/>
      <c r="I90" s="2"/>
    </row>
    <row r="91" spans="2:9" ht="15.75" customHeight="1" x14ac:dyDescent="0.25">
      <c r="B91" s="2"/>
      <c r="C91" s="2"/>
      <c r="G91" s="2"/>
      <c r="I91" s="2"/>
    </row>
    <row r="92" spans="2:9" ht="15.75" customHeight="1" x14ac:dyDescent="0.25">
      <c r="B92" s="2"/>
      <c r="C92" s="2"/>
      <c r="G92" s="2"/>
      <c r="I92" s="2"/>
    </row>
    <row r="93" spans="2:9" ht="15.75" customHeight="1" x14ac:dyDescent="0.25">
      <c r="B93" s="2"/>
      <c r="C93" s="2"/>
      <c r="G93" s="2"/>
      <c r="I93" s="2"/>
    </row>
    <row r="94" spans="2:9" ht="15.75" customHeight="1" x14ac:dyDescent="0.25">
      <c r="B94" s="2"/>
      <c r="C94" s="2"/>
      <c r="G94" s="2"/>
      <c r="I94" s="2"/>
    </row>
    <row r="95" spans="2:9" ht="15.75" customHeight="1" x14ac:dyDescent="0.25">
      <c r="B95" s="2"/>
      <c r="C95" s="2"/>
      <c r="G95" s="2"/>
      <c r="I95" s="2"/>
    </row>
    <row r="96" spans="2:9" ht="15.75" customHeight="1" x14ac:dyDescent="0.25">
      <c r="B96" s="2"/>
      <c r="C96" s="2"/>
      <c r="G96" s="2"/>
      <c r="I96" s="2"/>
    </row>
    <row r="97" spans="2:9" ht="15.75" customHeight="1" x14ac:dyDescent="0.25">
      <c r="B97" s="2"/>
      <c r="C97" s="2"/>
      <c r="G97" s="2"/>
      <c r="I97" s="2"/>
    </row>
    <row r="98" spans="2:9" ht="15.75" customHeight="1" x14ac:dyDescent="0.25">
      <c r="B98" s="2"/>
      <c r="C98" s="2"/>
      <c r="G98" s="2"/>
      <c r="I98" s="2"/>
    </row>
    <row r="99" spans="2:9" ht="15.75" customHeight="1" x14ac:dyDescent="0.25">
      <c r="B99" s="2"/>
      <c r="C99" s="2"/>
      <c r="G99" s="2"/>
      <c r="I99" s="2"/>
    </row>
    <row r="100" spans="2:9" ht="15.75" customHeight="1" x14ac:dyDescent="0.25">
      <c r="B100" s="2"/>
      <c r="C100" s="2"/>
      <c r="G100" s="2"/>
      <c r="I100" s="2"/>
    </row>
    <row r="101" spans="2:9" ht="15.75" customHeight="1" x14ac:dyDescent="0.25">
      <c r="B101" s="2"/>
      <c r="C101" s="2"/>
      <c r="G101" s="2"/>
      <c r="I101" s="2"/>
    </row>
    <row r="102" spans="2:9" ht="15.75" customHeight="1" x14ac:dyDescent="0.25">
      <c r="B102" s="2"/>
      <c r="C102" s="2"/>
      <c r="G102" s="2"/>
      <c r="I102" s="2"/>
    </row>
    <row r="103" spans="2:9" ht="15.75" customHeight="1" x14ac:dyDescent="0.25">
      <c r="B103" s="2"/>
      <c r="C103" s="2"/>
      <c r="G103" s="2"/>
      <c r="I103" s="2"/>
    </row>
    <row r="104" spans="2:9" ht="15.75" customHeight="1" x14ac:dyDescent="0.25">
      <c r="B104" s="2"/>
      <c r="C104" s="2"/>
      <c r="G104" s="2"/>
      <c r="I104" s="2"/>
    </row>
    <row r="105" spans="2:9" ht="15.75" customHeight="1" x14ac:dyDescent="0.25">
      <c r="B105" s="2"/>
      <c r="C105" s="2"/>
      <c r="G105" s="2"/>
      <c r="I105" s="2"/>
    </row>
    <row r="106" spans="2:9" ht="15.75" customHeight="1" x14ac:dyDescent="0.25">
      <c r="B106" s="2"/>
      <c r="C106" s="2"/>
      <c r="G106" s="2"/>
      <c r="I106" s="2"/>
    </row>
    <row r="107" spans="2:9" ht="15.75" customHeight="1" x14ac:dyDescent="0.25">
      <c r="B107" s="2"/>
      <c r="C107" s="2"/>
      <c r="G107" s="2"/>
      <c r="I107" s="2"/>
    </row>
    <row r="108" spans="2:9" ht="15.75" customHeight="1" x14ac:dyDescent="0.25">
      <c r="B108" s="2"/>
      <c r="C108" s="2"/>
      <c r="G108" s="2"/>
      <c r="I108" s="2"/>
    </row>
    <row r="109" spans="2:9" ht="15.75" customHeight="1" x14ac:dyDescent="0.25">
      <c r="B109" s="2"/>
      <c r="C109" s="2"/>
      <c r="G109" s="2"/>
      <c r="I109" s="2"/>
    </row>
    <row r="110" spans="2:9" ht="15.75" customHeight="1" x14ac:dyDescent="0.25">
      <c r="B110" s="2"/>
      <c r="C110" s="2"/>
      <c r="G110" s="2"/>
      <c r="I110" s="2"/>
    </row>
    <row r="111" spans="2:9" ht="15.75" customHeight="1" x14ac:dyDescent="0.25">
      <c r="B111" s="2"/>
      <c r="C111" s="2"/>
      <c r="G111" s="2"/>
      <c r="I111" s="2"/>
    </row>
    <row r="112" spans="2:9" ht="15.75" customHeight="1" x14ac:dyDescent="0.25">
      <c r="B112" s="2"/>
      <c r="C112" s="2"/>
      <c r="G112" s="2"/>
      <c r="I112" s="2"/>
    </row>
    <row r="113" spans="2:9" ht="15.75" customHeight="1" x14ac:dyDescent="0.25">
      <c r="B113" s="2"/>
      <c r="C113" s="2"/>
      <c r="G113" s="2"/>
      <c r="I113" s="2"/>
    </row>
    <row r="114" spans="2:9" ht="15.75" customHeight="1" x14ac:dyDescent="0.25">
      <c r="B114" s="2"/>
      <c r="C114" s="2"/>
      <c r="G114" s="2"/>
      <c r="I114" s="2"/>
    </row>
    <row r="115" spans="2:9" ht="15.75" customHeight="1" x14ac:dyDescent="0.25">
      <c r="B115" s="2"/>
      <c r="C115" s="2"/>
      <c r="G115" s="2"/>
      <c r="I115" s="2"/>
    </row>
    <row r="116" spans="2:9" ht="15.75" customHeight="1" x14ac:dyDescent="0.25">
      <c r="B116" s="2"/>
      <c r="C116" s="2"/>
      <c r="G116" s="2"/>
      <c r="I116" s="2"/>
    </row>
    <row r="117" spans="2:9" ht="15.75" customHeight="1" x14ac:dyDescent="0.25">
      <c r="B117" s="2"/>
      <c r="C117" s="2"/>
      <c r="G117" s="2"/>
      <c r="I117" s="2"/>
    </row>
    <row r="118" spans="2:9" ht="15.75" customHeight="1" x14ac:dyDescent="0.25">
      <c r="B118" s="2"/>
      <c r="C118" s="2"/>
      <c r="G118" s="2"/>
      <c r="I118" s="2"/>
    </row>
    <row r="119" spans="2:9" ht="15.75" customHeight="1" x14ac:dyDescent="0.25">
      <c r="B119" s="2"/>
      <c r="C119" s="2"/>
      <c r="G119" s="2"/>
      <c r="I119" s="2"/>
    </row>
    <row r="120" spans="2:9" ht="15.75" customHeight="1" x14ac:dyDescent="0.25">
      <c r="B120" s="2"/>
      <c r="C120" s="2"/>
      <c r="G120" s="2"/>
      <c r="I120" s="2"/>
    </row>
    <row r="121" spans="2:9" ht="15.75" customHeight="1" x14ac:dyDescent="0.25">
      <c r="B121" s="2"/>
      <c r="C121" s="2"/>
      <c r="G121" s="2"/>
      <c r="I121" s="2"/>
    </row>
    <row r="122" spans="2:9" ht="15.75" customHeight="1" x14ac:dyDescent="0.25">
      <c r="B122" s="2"/>
      <c r="C122" s="2"/>
      <c r="G122" s="2"/>
      <c r="I122" s="2"/>
    </row>
    <row r="123" spans="2:9" ht="15.75" customHeight="1" x14ac:dyDescent="0.25">
      <c r="B123" s="2"/>
      <c r="C123" s="2"/>
      <c r="G123" s="2"/>
      <c r="I123" s="2"/>
    </row>
    <row r="124" spans="2:9" ht="15.75" customHeight="1" x14ac:dyDescent="0.25">
      <c r="B124" s="2"/>
      <c r="C124" s="2"/>
      <c r="G124" s="2"/>
      <c r="I124" s="2"/>
    </row>
    <row r="125" spans="2:9" ht="15.75" customHeight="1" x14ac:dyDescent="0.25">
      <c r="B125" s="2"/>
      <c r="C125" s="2"/>
      <c r="G125" s="2"/>
      <c r="I125" s="2"/>
    </row>
    <row r="126" spans="2:9" ht="15.75" customHeight="1" x14ac:dyDescent="0.25">
      <c r="B126" s="2"/>
      <c r="C126" s="2"/>
      <c r="G126" s="2"/>
      <c r="I126" s="2"/>
    </row>
    <row r="127" spans="2:9" ht="15.75" customHeight="1" x14ac:dyDescent="0.25">
      <c r="B127" s="2"/>
      <c r="C127" s="2"/>
      <c r="G127" s="2"/>
      <c r="I127" s="2"/>
    </row>
    <row r="128" spans="2:9" ht="15.75" customHeight="1" x14ac:dyDescent="0.25">
      <c r="B128" s="2"/>
      <c r="C128" s="2"/>
      <c r="G128" s="2"/>
      <c r="I128" s="2"/>
    </row>
    <row r="129" spans="2:9" ht="15.75" customHeight="1" x14ac:dyDescent="0.25">
      <c r="B129" s="2"/>
      <c r="C129" s="2"/>
      <c r="G129" s="2"/>
      <c r="I129" s="2"/>
    </row>
    <row r="130" spans="2:9" ht="15.75" customHeight="1" x14ac:dyDescent="0.25">
      <c r="B130" s="2"/>
      <c r="C130" s="2"/>
      <c r="G130" s="2"/>
      <c r="I130" s="2"/>
    </row>
    <row r="131" spans="2:9" ht="15.75" customHeight="1" x14ac:dyDescent="0.25">
      <c r="B131" s="2"/>
      <c r="C131" s="2"/>
      <c r="G131" s="2"/>
      <c r="I131" s="2"/>
    </row>
    <row r="132" spans="2:9" ht="15.75" customHeight="1" x14ac:dyDescent="0.25">
      <c r="B132" s="2"/>
      <c r="C132" s="2"/>
      <c r="G132" s="2"/>
      <c r="I132" s="2"/>
    </row>
    <row r="133" spans="2:9" ht="15.75" customHeight="1" x14ac:dyDescent="0.25">
      <c r="B133" s="2"/>
      <c r="C133" s="2"/>
      <c r="G133" s="2"/>
      <c r="I133" s="2"/>
    </row>
    <row r="134" spans="2:9" ht="15.75" customHeight="1" x14ac:dyDescent="0.25">
      <c r="B134" s="2"/>
      <c r="C134" s="2"/>
      <c r="G134" s="2"/>
      <c r="I134" s="2"/>
    </row>
    <row r="135" spans="2:9" ht="15.75" customHeight="1" x14ac:dyDescent="0.25">
      <c r="B135" s="2"/>
      <c r="C135" s="2"/>
      <c r="G135" s="2"/>
      <c r="I135" s="2"/>
    </row>
    <row r="136" spans="2:9" ht="15.75" customHeight="1" x14ac:dyDescent="0.25">
      <c r="B136" s="2"/>
      <c r="C136" s="2"/>
      <c r="G136" s="2"/>
      <c r="I136" s="2"/>
    </row>
    <row r="137" spans="2:9" ht="15.75" customHeight="1" x14ac:dyDescent="0.25">
      <c r="B137" s="2"/>
      <c r="C137" s="2"/>
      <c r="G137" s="2"/>
      <c r="I137" s="2"/>
    </row>
    <row r="138" spans="2:9" ht="15.75" customHeight="1" x14ac:dyDescent="0.25">
      <c r="B138" s="2"/>
      <c r="C138" s="2"/>
      <c r="G138" s="2"/>
      <c r="I138" s="2"/>
    </row>
    <row r="139" spans="2:9" ht="15.75" customHeight="1" x14ac:dyDescent="0.25">
      <c r="B139" s="2"/>
      <c r="C139" s="2"/>
      <c r="G139" s="2"/>
      <c r="I139" s="2"/>
    </row>
    <row r="140" spans="2:9" ht="15.75" customHeight="1" x14ac:dyDescent="0.25">
      <c r="B140" s="2"/>
      <c r="C140" s="2"/>
      <c r="G140" s="2"/>
      <c r="I140" s="2"/>
    </row>
    <row r="141" spans="2:9" ht="15.75" customHeight="1" x14ac:dyDescent="0.25">
      <c r="B141" s="2"/>
      <c r="C141" s="2"/>
      <c r="G141" s="2"/>
      <c r="I141" s="2"/>
    </row>
    <row r="142" spans="2:9" ht="15.75" customHeight="1" x14ac:dyDescent="0.25">
      <c r="B142" s="2"/>
      <c r="C142" s="2"/>
      <c r="G142" s="2"/>
      <c r="I142" s="2"/>
    </row>
    <row r="143" spans="2:9" ht="15.75" customHeight="1" x14ac:dyDescent="0.25">
      <c r="B143" s="2"/>
      <c r="C143" s="2"/>
      <c r="G143" s="2"/>
      <c r="I143" s="2"/>
    </row>
    <row r="144" spans="2:9" ht="15.75" customHeight="1" x14ac:dyDescent="0.25">
      <c r="B144" s="2"/>
      <c r="C144" s="2"/>
      <c r="G144" s="2"/>
      <c r="I144" s="2"/>
    </row>
    <row r="145" spans="2:9" ht="15.75" customHeight="1" x14ac:dyDescent="0.25">
      <c r="B145" s="2"/>
      <c r="C145" s="2"/>
      <c r="G145" s="2"/>
      <c r="I145" s="2"/>
    </row>
    <row r="146" spans="2:9" ht="15.75" customHeight="1" x14ac:dyDescent="0.25">
      <c r="B146" s="2"/>
      <c r="C146" s="2"/>
      <c r="G146" s="2"/>
      <c r="I146" s="2"/>
    </row>
    <row r="147" spans="2:9" ht="15.75" customHeight="1" x14ac:dyDescent="0.25">
      <c r="B147" s="2"/>
      <c r="C147" s="2"/>
      <c r="G147" s="2"/>
      <c r="I147" s="2"/>
    </row>
    <row r="148" spans="2:9" ht="15.75" customHeight="1" x14ac:dyDescent="0.25">
      <c r="B148" s="2"/>
      <c r="C148" s="2"/>
      <c r="G148" s="2"/>
      <c r="I148" s="2"/>
    </row>
    <row r="149" spans="2:9" ht="15.75" customHeight="1" x14ac:dyDescent="0.25">
      <c r="B149" s="2"/>
      <c r="C149" s="2"/>
      <c r="G149" s="2"/>
      <c r="I149" s="2"/>
    </row>
    <row r="150" spans="2:9" ht="15.75" customHeight="1" x14ac:dyDescent="0.25">
      <c r="B150" s="2"/>
      <c r="C150" s="2"/>
      <c r="G150" s="2"/>
      <c r="I150" s="2"/>
    </row>
    <row r="151" spans="2:9" ht="15.75" customHeight="1" x14ac:dyDescent="0.25">
      <c r="B151" s="2"/>
      <c r="C151" s="2"/>
      <c r="G151" s="2"/>
      <c r="I151" s="2"/>
    </row>
    <row r="152" spans="2:9" ht="15.75" customHeight="1" x14ac:dyDescent="0.25">
      <c r="B152" s="2"/>
      <c r="C152" s="2"/>
      <c r="G152" s="2"/>
      <c r="I152" s="2"/>
    </row>
    <row r="153" spans="2:9" ht="15.75" customHeight="1" x14ac:dyDescent="0.25">
      <c r="B153" s="2"/>
      <c r="C153" s="2"/>
      <c r="G153" s="2"/>
      <c r="I153" s="2"/>
    </row>
    <row r="154" spans="2:9" ht="15.75" customHeight="1" x14ac:dyDescent="0.25">
      <c r="B154" s="2"/>
      <c r="C154" s="2"/>
      <c r="G154" s="2"/>
      <c r="I154" s="2"/>
    </row>
    <row r="155" spans="2:9" ht="15.75" customHeight="1" x14ac:dyDescent="0.25">
      <c r="B155" s="2"/>
      <c r="C155" s="2"/>
      <c r="G155" s="2"/>
      <c r="I155" s="2"/>
    </row>
    <row r="156" spans="2:9" ht="15.75" customHeight="1" x14ac:dyDescent="0.25">
      <c r="B156" s="2"/>
      <c r="C156" s="2"/>
      <c r="G156" s="2"/>
      <c r="I156" s="2"/>
    </row>
    <row r="157" spans="2:9" ht="15.75" customHeight="1" x14ac:dyDescent="0.25">
      <c r="B157" s="2"/>
      <c r="C157" s="2"/>
      <c r="G157" s="2"/>
      <c r="I157" s="2"/>
    </row>
    <row r="158" spans="2:9" ht="15.75" customHeight="1" x14ac:dyDescent="0.25">
      <c r="B158" s="2"/>
      <c r="C158" s="2"/>
      <c r="G158" s="2"/>
      <c r="I158" s="2"/>
    </row>
    <row r="159" spans="2:9" ht="15.75" customHeight="1" x14ac:dyDescent="0.25">
      <c r="B159" s="2"/>
      <c r="C159" s="2"/>
      <c r="G159" s="2"/>
      <c r="I159" s="2"/>
    </row>
    <row r="160" spans="2:9" ht="15.75" customHeight="1" x14ac:dyDescent="0.25">
      <c r="B160" s="2"/>
      <c r="C160" s="2"/>
      <c r="G160" s="2"/>
      <c r="I160" s="2"/>
    </row>
    <row r="161" spans="2:9" ht="15.75" customHeight="1" x14ac:dyDescent="0.25">
      <c r="B161" s="2"/>
      <c r="C161" s="2"/>
      <c r="G161" s="2"/>
      <c r="I161" s="2"/>
    </row>
    <row r="162" spans="2:9" ht="15.75" customHeight="1" x14ac:dyDescent="0.25">
      <c r="B162" s="2"/>
      <c r="C162" s="2"/>
      <c r="G162" s="2"/>
      <c r="I162" s="2"/>
    </row>
    <row r="163" spans="2:9" ht="15.75" customHeight="1" x14ac:dyDescent="0.25">
      <c r="B163" s="2"/>
      <c r="C163" s="2"/>
      <c r="G163" s="2"/>
      <c r="I163" s="2"/>
    </row>
    <row r="164" spans="2:9" ht="15.75" customHeight="1" x14ac:dyDescent="0.25">
      <c r="B164" s="2"/>
      <c r="C164" s="2"/>
      <c r="G164" s="2"/>
      <c r="I164" s="2"/>
    </row>
    <row r="165" spans="2:9" ht="15.75" customHeight="1" x14ac:dyDescent="0.25">
      <c r="B165" s="2"/>
      <c r="C165" s="2"/>
      <c r="G165" s="2"/>
      <c r="I165" s="2"/>
    </row>
    <row r="166" spans="2:9" ht="15.75" customHeight="1" x14ac:dyDescent="0.25">
      <c r="B166" s="2"/>
      <c r="C166" s="2"/>
      <c r="G166" s="2"/>
      <c r="I166" s="2"/>
    </row>
    <row r="167" spans="2:9" ht="15.75" customHeight="1" x14ac:dyDescent="0.25">
      <c r="B167" s="2"/>
      <c r="C167" s="2"/>
      <c r="G167" s="2"/>
      <c r="I167" s="2"/>
    </row>
    <row r="168" spans="2:9" ht="15.75" customHeight="1" x14ac:dyDescent="0.25">
      <c r="B168" s="2"/>
      <c r="C168" s="2"/>
      <c r="G168" s="2"/>
      <c r="I168" s="2"/>
    </row>
    <row r="169" spans="2:9" ht="15.75" customHeight="1" x14ac:dyDescent="0.25">
      <c r="B169" s="2"/>
      <c r="C169" s="2"/>
      <c r="G169" s="2"/>
      <c r="I169" s="2"/>
    </row>
    <row r="170" spans="2:9" ht="15.75" customHeight="1" x14ac:dyDescent="0.25">
      <c r="B170" s="2"/>
      <c r="C170" s="2"/>
      <c r="G170" s="2"/>
      <c r="I170" s="2"/>
    </row>
    <row r="171" spans="2:9" ht="15.75" customHeight="1" x14ac:dyDescent="0.25">
      <c r="B171" s="2"/>
      <c r="C171" s="2"/>
      <c r="G171" s="2"/>
      <c r="I171" s="2"/>
    </row>
    <row r="172" spans="2:9" ht="15.75" customHeight="1" x14ac:dyDescent="0.25">
      <c r="B172" s="2"/>
      <c r="C172" s="2"/>
      <c r="G172" s="2"/>
      <c r="I172" s="2"/>
    </row>
    <row r="173" spans="2:9" ht="15.75" customHeight="1" x14ac:dyDescent="0.25">
      <c r="B173" s="2"/>
      <c r="C173" s="2"/>
      <c r="G173" s="2"/>
      <c r="I173" s="2"/>
    </row>
    <row r="174" spans="2:9" ht="15.75" customHeight="1" x14ac:dyDescent="0.25">
      <c r="B174" s="2"/>
      <c r="C174" s="2"/>
      <c r="G174" s="2"/>
      <c r="I174" s="2"/>
    </row>
    <row r="175" spans="2:9" ht="15.75" customHeight="1" x14ac:dyDescent="0.25">
      <c r="B175" s="2"/>
      <c r="C175" s="2"/>
      <c r="G175" s="2"/>
      <c r="I175" s="2"/>
    </row>
    <row r="176" spans="2:9" ht="15.75" customHeight="1" x14ac:dyDescent="0.25">
      <c r="B176" s="2"/>
      <c r="C176" s="2"/>
      <c r="G176" s="2"/>
      <c r="I176" s="2"/>
    </row>
    <row r="177" spans="2:9" ht="15.75" customHeight="1" x14ac:dyDescent="0.25">
      <c r="B177" s="2"/>
      <c r="C177" s="2"/>
      <c r="G177" s="2"/>
      <c r="I177" s="2"/>
    </row>
    <row r="178" spans="2:9" ht="15.75" customHeight="1" x14ac:dyDescent="0.25">
      <c r="B178" s="2"/>
      <c r="C178" s="2"/>
      <c r="G178" s="2"/>
      <c r="I178" s="2"/>
    </row>
    <row r="179" spans="2:9" ht="15.75" customHeight="1" x14ac:dyDescent="0.25">
      <c r="B179" s="2"/>
      <c r="C179" s="2"/>
      <c r="G179" s="2"/>
      <c r="I179" s="2"/>
    </row>
    <row r="180" spans="2:9" ht="15.75" customHeight="1" x14ac:dyDescent="0.25">
      <c r="B180" s="2"/>
      <c r="C180" s="2"/>
      <c r="G180" s="2"/>
      <c r="I180" s="2"/>
    </row>
    <row r="181" spans="2:9" ht="15.75" customHeight="1" x14ac:dyDescent="0.25">
      <c r="B181" s="2"/>
      <c r="C181" s="2"/>
      <c r="G181" s="2"/>
      <c r="I181" s="2"/>
    </row>
    <row r="182" spans="2:9" ht="15.75" customHeight="1" x14ac:dyDescent="0.25">
      <c r="B182" s="2"/>
      <c r="C182" s="2"/>
      <c r="G182" s="2"/>
      <c r="I182" s="2"/>
    </row>
    <row r="183" spans="2:9" ht="15.75" customHeight="1" x14ac:dyDescent="0.25">
      <c r="B183" s="2"/>
      <c r="C183" s="2"/>
      <c r="G183" s="2"/>
      <c r="I183" s="2"/>
    </row>
    <row r="184" spans="2:9" ht="15.75" customHeight="1" x14ac:dyDescent="0.25">
      <c r="B184" s="2"/>
      <c r="C184" s="2"/>
      <c r="G184" s="2"/>
      <c r="I184" s="2"/>
    </row>
    <row r="185" spans="2:9" ht="15.75" customHeight="1" x14ac:dyDescent="0.25">
      <c r="B185" s="2"/>
      <c r="C185" s="2"/>
      <c r="G185" s="2"/>
      <c r="I185" s="2"/>
    </row>
    <row r="186" spans="2:9" ht="15.75" customHeight="1" x14ac:dyDescent="0.25">
      <c r="B186" s="2"/>
      <c r="C186" s="2"/>
      <c r="G186" s="2"/>
      <c r="I186" s="2"/>
    </row>
    <row r="187" spans="2:9" ht="15.75" customHeight="1" x14ac:dyDescent="0.25">
      <c r="B187" s="2"/>
      <c r="C187" s="2"/>
      <c r="G187" s="2"/>
      <c r="I187" s="2"/>
    </row>
    <row r="188" spans="2:9" ht="15.75" customHeight="1" x14ac:dyDescent="0.25">
      <c r="B188" s="2"/>
      <c r="C188" s="2"/>
      <c r="G188" s="2"/>
      <c r="I188" s="2"/>
    </row>
    <row r="189" spans="2:9" ht="15.75" customHeight="1" x14ac:dyDescent="0.25">
      <c r="B189" s="2"/>
      <c r="C189" s="2"/>
      <c r="G189" s="2"/>
      <c r="I189" s="2"/>
    </row>
    <row r="190" spans="2:9" ht="15.75" customHeight="1" x14ac:dyDescent="0.25">
      <c r="B190" s="2"/>
      <c r="C190" s="2"/>
      <c r="G190" s="2"/>
      <c r="I190" s="2"/>
    </row>
    <row r="191" spans="2:9" ht="15.75" customHeight="1" x14ac:dyDescent="0.25">
      <c r="B191" s="2"/>
      <c r="C191" s="2"/>
      <c r="G191" s="2"/>
      <c r="I191" s="2"/>
    </row>
    <row r="192" spans="2:9" ht="15.75" customHeight="1" x14ac:dyDescent="0.25">
      <c r="B192" s="2"/>
      <c r="C192" s="2"/>
      <c r="G192" s="2"/>
      <c r="I192" s="2"/>
    </row>
    <row r="193" spans="2:9" ht="15.75" customHeight="1" x14ac:dyDescent="0.25">
      <c r="B193" s="2"/>
      <c r="C193" s="2"/>
      <c r="G193" s="2"/>
      <c r="I193" s="2"/>
    </row>
    <row r="194" spans="2:9" ht="15.75" customHeight="1" x14ac:dyDescent="0.25">
      <c r="B194" s="2"/>
      <c r="C194" s="2"/>
      <c r="G194" s="2"/>
      <c r="I194" s="2"/>
    </row>
    <row r="195" spans="2:9" ht="15.75" customHeight="1" x14ac:dyDescent="0.25">
      <c r="B195" s="2"/>
      <c r="C195" s="2"/>
      <c r="G195" s="2"/>
      <c r="I195" s="2"/>
    </row>
    <row r="196" spans="2:9" ht="15.75" customHeight="1" x14ac:dyDescent="0.25">
      <c r="B196" s="2"/>
      <c r="C196" s="2"/>
      <c r="G196" s="2"/>
      <c r="I196" s="2"/>
    </row>
    <row r="197" spans="2:9" ht="15.75" customHeight="1" x14ac:dyDescent="0.25">
      <c r="B197" s="2"/>
      <c r="C197" s="2"/>
      <c r="G197" s="2"/>
      <c r="I197" s="2"/>
    </row>
    <row r="198" spans="2:9" ht="15.75" customHeight="1" x14ac:dyDescent="0.25">
      <c r="B198" s="2"/>
      <c r="C198" s="2"/>
      <c r="G198" s="2"/>
      <c r="I198" s="2"/>
    </row>
    <row r="199" spans="2:9" ht="15.75" customHeight="1" x14ac:dyDescent="0.25">
      <c r="B199" s="2"/>
      <c r="C199" s="2"/>
      <c r="G199" s="2"/>
      <c r="I199" s="2"/>
    </row>
    <row r="200" spans="2:9" ht="15.75" customHeight="1" x14ac:dyDescent="0.25">
      <c r="B200" s="2"/>
      <c r="C200" s="2"/>
      <c r="G200" s="2"/>
      <c r="I200" s="2"/>
    </row>
    <row r="201" spans="2:9" ht="15.75" customHeight="1" x14ac:dyDescent="0.25">
      <c r="B201" s="2"/>
      <c r="C201" s="2"/>
      <c r="G201" s="2"/>
      <c r="I201" s="2"/>
    </row>
    <row r="202" spans="2:9" ht="15.75" customHeight="1" x14ac:dyDescent="0.25">
      <c r="B202" s="2"/>
      <c r="C202" s="2"/>
      <c r="G202" s="2"/>
      <c r="I202" s="2"/>
    </row>
    <row r="203" spans="2:9" ht="15.75" customHeight="1" x14ac:dyDescent="0.25">
      <c r="B203" s="2"/>
      <c r="C203" s="2"/>
      <c r="G203" s="2"/>
      <c r="I203" s="2"/>
    </row>
    <row r="204" spans="2:9" ht="15.75" customHeight="1" x14ac:dyDescent="0.25">
      <c r="B204" s="2"/>
      <c r="C204" s="2"/>
      <c r="G204" s="2"/>
      <c r="I204" s="2"/>
    </row>
    <row r="205" spans="2:9" ht="15.75" customHeight="1" x14ac:dyDescent="0.25">
      <c r="B205" s="2"/>
      <c r="C205" s="2"/>
      <c r="G205" s="2"/>
      <c r="I205" s="2"/>
    </row>
    <row r="206" spans="2:9" ht="15.75" customHeight="1" x14ac:dyDescent="0.25">
      <c r="B206" s="2"/>
      <c r="C206" s="2"/>
      <c r="G206" s="2"/>
      <c r="I206" s="2"/>
    </row>
    <row r="207" spans="2:9" ht="15.75" customHeight="1" x14ac:dyDescent="0.25">
      <c r="B207" s="2"/>
      <c r="C207" s="2"/>
      <c r="G207" s="2"/>
      <c r="I207" s="2"/>
    </row>
    <row r="208" spans="2:9" ht="15.75" customHeight="1" x14ac:dyDescent="0.25">
      <c r="B208" s="2"/>
      <c r="C208" s="2"/>
      <c r="G208" s="2"/>
      <c r="I208" s="2"/>
    </row>
    <row r="209" spans="2:9" ht="15.75" customHeight="1" x14ac:dyDescent="0.25">
      <c r="B209" s="2"/>
      <c r="C209" s="2"/>
      <c r="G209" s="2"/>
      <c r="I209" s="2"/>
    </row>
    <row r="210" spans="2:9" ht="15.75" customHeight="1" x14ac:dyDescent="0.25">
      <c r="B210" s="2"/>
      <c r="C210" s="2"/>
      <c r="G210" s="2"/>
      <c r="I210" s="2"/>
    </row>
    <row r="211" spans="2:9" ht="15.75" customHeight="1" x14ac:dyDescent="0.25">
      <c r="B211" s="2"/>
      <c r="C211" s="2"/>
      <c r="G211" s="2"/>
      <c r="I211" s="2"/>
    </row>
    <row r="212" spans="2:9" ht="15.75" customHeight="1" x14ac:dyDescent="0.25">
      <c r="B212" s="2"/>
      <c r="C212" s="2"/>
      <c r="G212" s="2"/>
      <c r="I212" s="2"/>
    </row>
    <row r="213" spans="2:9" ht="15.75" customHeight="1" x14ac:dyDescent="0.25">
      <c r="B213" s="2"/>
      <c r="C213" s="2"/>
      <c r="G213" s="2"/>
      <c r="I213" s="2"/>
    </row>
    <row r="214" spans="2:9" ht="15.75" customHeight="1" x14ac:dyDescent="0.25">
      <c r="B214" s="2"/>
      <c r="C214" s="2"/>
      <c r="G214" s="2"/>
      <c r="I214" s="2"/>
    </row>
    <row r="215" spans="2:9" ht="15.75" customHeight="1" x14ac:dyDescent="0.25">
      <c r="B215" s="2"/>
      <c r="C215" s="2"/>
      <c r="G215" s="2"/>
      <c r="I215" s="2"/>
    </row>
    <row r="216" spans="2:9" ht="15.75" customHeight="1" x14ac:dyDescent="0.25">
      <c r="B216" s="2"/>
      <c r="C216" s="2"/>
      <c r="G216" s="2"/>
      <c r="I216" s="2"/>
    </row>
    <row r="217" spans="2:9" ht="15.75" customHeight="1" x14ac:dyDescent="0.25">
      <c r="B217" s="2"/>
      <c r="C217" s="2"/>
      <c r="G217" s="2"/>
      <c r="I217" s="2"/>
    </row>
    <row r="218" spans="2:9" ht="15.75" customHeight="1" x14ac:dyDescent="0.25">
      <c r="B218" s="2"/>
      <c r="C218" s="2"/>
      <c r="G218" s="2"/>
      <c r="I218" s="2"/>
    </row>
    <row r="219" spans="2:9" ht="15.75" customHeight="1" x14ac:dyDescent="0.25">
      <c r="B219" s="2"/>
      <c r="C219" s="2"/>
      <c r="G219" s="2"/>
      <c r="I219" s="2"/>
    </row>
    <row r="220" spans="2:9" ht="15.75" customHeight="1" x14ac:dyDescent="0.25">
      <c r="B220" s="2"/>
      <c r="C220" s="2"/>
      <c r="G220" s="2"/>
      <c r="I220" s="2"/>
    </row>
    <row r="221" spans="2:9" ht="15.75" customHeight="1" x14ac:dyDescent="0.25">
      <c r="B221" s="2"/>
      <c r="C221" s="2"/>
      <c r="G221" s="2"/>
      <c r="I221" s="2"/>
    </row>
    <row r="222" spans="2:9" ht="15.75" customHeight="1" x14ac:dyDescent="0.25">
      <c r="B222" s="2"/>
      <c r="C222" s="2"/>
      <c r="G222" s="2"/>
      <c r="I222" s="2"/>
    </row>
    <row r="223" spans="2:9" ht="15.75" customHeight="1" x14ac:dyDescent="0.25">
      <c r="B223" s="2"/>
      <c r="C223" s="2"/>
      <c r="G223" s="2"/>
      <c r="I223" s="2"/>
    </row>
    <row r="224" spans="2:9" ht="15.75" customHeight="1" x14ac:dyDescent="0.25">
      <c r="B224" s="2"/>
      <c r="C224" s="2"/>
      <c r="G224" s="2"/>
      <c r="I224" s="2"/>
    </row>
    <row r="225" spans="2:9" ht="15.75" customHeight="1" x14ac:dyDescent="0.25">
      <c r="B225" s="2"/>
      <c r="C225" s="2"/>
      <c r="G225" s="2"/>
      <c r="I225" s="2"/>
    </row>
    <row r="226" spans="2:9" ht="15.75" customHeight="1" x14ac:dyDescent="0.25">
      <c r="B226" s="2"/>
      <c r="C226" s="2"/>
      <c r="G226" s="2"/>
      <c r="I226" s="2"/>
    </row>
    <row r="227" spans="2:9" ht="15.75" customHeight="1" x14ac:dyDescent="0.25">
      <c r="B227" s="2"/>
      <c r="C227" s="2"/>
      <c r="G227" s="2"/>
      <c r="I227" s="2"/>
    </row>
    <row r="228" spans="2:9" ht="15.75" customHeight="1" x14ac:dyDescent="0.25">
      <c r="B228" s="2"/>
      <c r="C228" s="2"/>
      <c r="G228" s="2"/>
      <c r="I228" s="2"/>
    </row>
    <row r="229" spans="2:9" ht="15.75" customHeight="1" x14ac:dyDescent="0.25">
      <c r="B229" s="2"/>
      <c r="C229" s="2"/>
      <c r="G229" s="2"/>
      <c r="I229" s="2"/>
    </row>
    <row r="230" spans="2:9" ht="15.75" customHeight="1" x14ac:dyDescent="0.25">
      <c r="B230" s="2"/>
      <c r="C230" s="2"/>
      <c r="G230" s="2"/>
      <c r="I230" s="2"/>
    </row>
    <row r="231" spans="2:9" ht="15.75" customHeight="1" x14ac:dyDescent="0.25">
      <c r="B231" s="2"/>
      <c r="C231" s="2"/>
      <c r="G231" s="2"/>
      <c r="I231" s="2"/>
    </row>
    <row r="232" spans="2:9" ht="15.75" customHeight="1" x14ac:dyDescent="0.25">
      <c r="B232" s="2"/>
      <c r="C232" s="2"/>
      <c r="G232" s="2"/>
      <c r="I232" s="2"/>
    </row>
    <row r="233" spans="2:9" ht="15.75" customHeight="1" x14ac:dyDescent="0.25">
      <c r="B233" s="2"/>
      <c r="C233" s="2"/>
      <c r="G233" s="2"/>
      <c r="I233" s="2"/>
    </row>
    <row r="234" spans="2:9" ht="15.75" customHeight="1" x14ac:dyDescent="0.25">
      <c r="B234" s="2"/>
      <c r="C234" s="2"/>
      <c r="G234" s="2"/>
      <c r="I234" s="2"/>
    </row>
    <row r="235" spans="2:9" ht="15.75" customHeight="1" x14ac:dyDescent="0.25">
      <c r="B235" s="2"/>
      <c r="C235" s="2"/>
      <c r="G235" s="2"/>
      <c r="I235" s="2"/>
    </row>
    <row r="236" spans="2:9" ht="15.75" customHeight="1" x14ac:dyDescent="0.25">
      <c r="B236" s="2"/>
      <c r="C236" s="2"/>
      <c r="G236" s="2"/>
      <c r="I236" s="2"/>
    </row>
    <row r="237" spans="2:9" ht="15.75" customHeight="1" x14ac:dyDescent="0.25">
      <c r="B237" s="2"/>
      <c r="C237" s="2"/>
      <c r="G237" s="2"/>
      <c r="I237" s="2"/>
    </row>
    <row r="238" spans="2:9" ht="15.75" customHeight="1" x14ac:dyDescent="0.25">
      <c r="B238" s="2"/>
      <c r="C238" s="2"/>
      <c r="G238" s="2"/>
      <c r="I238" s="2"/>
    </row>
    <row r="239" spans="2:9" ht="15.75" customHeight="1" x14ac:dyDescent="0.25">
      <c r="B239" s="2"/>
      <c r="C239" s="2"/>
      <c r="G239" s="2"/>
      <c r="I239" s="2"/>
    </row>
    <row r="240" spans="2:9" ht="15.75" customHeight="1" x14ac:dyDescent="0.25">
      <c r="B240" s="2"/>
      <c r="C240" s="2"/>
      <c r="G240" s="2"/>
      <c r="I240" s="2"/>
    </row>
    <row r="241" spans="2:9" ht="15.75" customHeight="1" x14ac:dyDescent="0.25">
      <c r="B241" s="2"/>
      <c r="C241" s="2"/>
      <c r="G241" s="2"/>
      <c r="I241" s="2"/>
    </row>
    <row r="242" spans="2:9" ht="15.75" customHeight="1" x14ac:dyDescent="0.25">
      <c r="B242" s="2"/>
      <c r="C242" s="2"/>
      <c r="G242" s="2"/>
      <c r="I242" s="2"/>
    </row>
    <row r="243" spans="2:9" ht="15.75" customHeight="1" x14ac:dyDescent="0.25">
      <c r="B243" s="2"/>
      <c r="C243" s="2"/>
      <c r="G243" s="2"/>
      <c r="I243" s="2"/>
    </row>
    <row r="244" spans="2:9" ht="15.75" customHeight="1" x14ac:dyDescent="0.25">
      <c r="B244" s="2"/>
      <c r="C244" s="2"/>
      <c r="G244" s="2"/>
      <c r="I244" s="2"/>
    </row>
    <row r="245" spans="2:9" ht="15.75" customHeight="1" x14ac:dyDescent="0.25">
      <c r="B245" s="2"/>
      <c r="C245" s="2"/>
      <c r="G245" s="2"/>
      <c r="I245" s="2"/>
    </row>
    <row r="246" spans="2:9" ht="15.75" customHeight="1" x14ac:dyDescent="0.25">
      <c r="B246" s="2"/>
      <c r="C246" s="2"/>
      <c r="G246" s="2"/>
      <c r="I246" s="2"/>
    </row>
    <row r="247" spans="2:9" ht="15.75" customHeight="1" x14ac:dyDescent="0.25">
      <c r="B247" s="2"/>
      <c r="C247" s="2"/>
      <c r="G247" s="2"/>
      <c r="I247" s="2"/>
    </row>
    <row r="248" spans="2:9" ht="15.75" customHeight="1" x14ac:dyDescent="0.25">
      <c r="B248" s="2"/>
      <c r="C248" s="2"/>
      <c r="G248" s="2"/>
      <c r="I248" s="2"/>
    </row>
    <row r="249" spans="2:9" ht="15.75" customHeight="1" x14ac:dyDescent="0.25">
      <c r="B249" s="2"/>
      <c r="C249" s="2"/>
      <c r="G249" s="2"/>
      <c r="I249" s="2"/>
    </row>
    <row r="250" spans="2:9" ht="15.75" customHeight="1" x14ac:dyDescent="0.25">
      <c r="B250" s="2"/>
      <c r="C250" s="2"/>
      <c r="G250" s="2"/>
      <c r="I250" s="2"/>
    </row>
    <row r="251" spans="2:9" ht="15.75" customHeight="1" x14ac:dyDescent="0.25">
      <c r="B251" s="2"/>
      <c r="C251" s="2"/>
      <c r="G251" s="2"/>
      <c r="I251" s="2"/>
    </row>
    <row r="252" spans="2:9" ht="15.75" customHeight="1" x14ac:dyDescent="0.25">
      <c r="B252" s="2"/>
      <c r="C252" s="2"/>
      <c r="G252" s="2"/>
      <c r="I252" s="2"/>
    </row>
    <row r="253" spans="2:9" ht="15.75" customHeight="1" x14ac:dyDescent="0.25">
      <c r="B253" s="2"/>
      <c r="C253" s="2"/>
      <c r="G253" s="2"/>
      <c r="I253" s="2"/>
    </row>
    <row r="254" spans="2:9" ht="15.75" customHeight="1" x14ac:dyDescent="0.25">
      <c r="B254" s="2"/>
      <c r="C254" s="2"/>
      <c r="G254" s="2"/>
      <c r="I254" s="2"/>
    </row>
    <row r="255" spans="2:9" ht="15.75" customHeight="1" x14ac:dyDescent="0.25">
      <c r="B255" s="2"/>
      <c r="C255" s="2"/>
      <c r="G255" s="2"/>
      <c r="I255" s="2"/>
    </row>
    <row r="256" spans="2:9" ht="15.75" customHeight="1" x14ac:dyDescent="0.25">
      <c r="B256" s="2"/>
      <c r="C256" s="2"/>
      <c r="G256" s="2"/>
      <c r="I256" s="2"/>
    </row>
    <row r="257" spans="2:9" ht="15.75" customHeight="1" x14ac:dyDescent="0.25">
      <c r="B257" s="2"/>
      <c r="C257" s="2"/>
      <c r="G257" s="2"/>
      <c r="I257" s="2"/>
    </row>
    <row r="258" spans="2:9" ht="15.75" customHeight="1" x14ac:dyDescent="0.25">
      <c r="B258" s="2"/>
      <c r="C258" s="2"/>
      <c r="G258" s="2"/>
      <c r="I258" s="2"/>
    </row>
    <row r="259" spans="2:9" ht="15.75" customHeight="1" x14ac:dyDescent="0.25">
      <c r="B259" s="2"/>
      <c r="C259" s="2"/>
      <c r="G259" s="2"/>
      <c r="I259" s="2"/>
    </row>
    <row r="260" spans="2:9" ht="15.75" customHeight="1" x14ac:dyDescent="0.25">
      <c r="B260" s="2"/>
      <c r="C260" s="2"/>
      <c r="G260" s="2"/>
      <c r="I260" s="2"/>
    </row>
    <row r="261" spans="2:9" ht="15.75" customHeight="1" x14ac:dyDescent="0.25">
      <c r="B261" s="2"/>
      <c r="C261" s="2"/>
      <c r="G261" s="2"/>
      <c r="I261" s="2"/>
    </row>
    <row r="262" spans="2:9" ht="15.75" customHeight="1" x14ac:dyDescent="0.25">
      <c r="B262" s="2"/>
      <c r="C262" s="2"/>
      <c r="G262" s="2"/>
      <c r="I262" s="2"/>
    </row>
    <row r="263" spans="2:9" ht="15.75" customHeight="1" x14ac:dyDescent="0.25">
      <c r="B263" s="2"/>
      <c r="C263" s="2"/>
      <c r="G263" s="2"/>
      <c r="I263" s="2"/>
    </row>
    <row r="264" spans="2:9" ht="15.75" customHeight="1" x14ac:dyDescent="0.25">
      <c r="B264" s="2"/>
      <c r="C264" s="2"/>
      <c r="G264" s="2"/>
      <c r="I264" s="2"/>
    </row>
    <row r="265" spans="2:9" ht="15.75" customHeight="1" x14ac:dyDescent="0.25">
      <c r="B265" s="2"/>
      <c r="C265" s="2"/>
      <c r="G265" s="2"/>
      <c r="I265" s="2"/>
    </row>
    <row r="266" spans="2:9" ht="15.75" customHeight="1" x14ac:dyDescent="0.25">
      <c r="B266" s="2"/>
      <c r="C266" s="2"/>
      <c r="G266" s="2"/>
      <c r="I266" s="2"/>
    </row>
    <row r="267" spans="2:9" ht="15.75" customHeight="1" x14ac:dyDescent="0.25">
      <c r="B267" s="2"/>
      <c r="C267" s="2"/>
      <c r="G267" s="2"/>
      <c r="I267" s="2"/>
    </row>
    <row r="268" spans="2:9" ht="15.75" customHeight="1" x14ac:dyDescent="0.25">
      <c r="B268" s="2"/>
      <c r="C268" s="2"/>
      <c r="G268" s="2"/>
      <c r="I268" s="2"/>
    </row>
    <row r="269" spans="2:9" ht="15.75" customHeight="1" x14ac:dyDescent="0.25">
      <c r="B269" s="2"/>
      <c r="C269" s="2"/>
      <c r="G269" s="2"/>
      <c r="I269" s="2"/>
    </row>
    <row r="270" spans="2:9" ht="15.75" customHeight="1" x14ac:dyDescent="0.25">
      <c r="B270" s="2"/>
      <c r="C270" s="2"/>
      <c r="G270" s="2"/>
      <c r="I270" s="2"/>
    </row>
    <row r="271" spans="2:9" ht="15.75" customHeight="1" x14ac:dyDescent="0.25">
      <c r="B271" s="2"/>
      <c r="C271" s="2"/>
      <c r="G271" s="2"/>
      <c r="I271" s="2"/>
    </row>
    <row r="272" spans="2:9" ht="15.75" customHeight="1" x14ac:dyDescent="0.25">
      <c r="B272" s="2"/>
      <c r="C272" s="2"/>
      <c r="G272" s="2"/>
      <c r="I272" s="2"/>
    </row>
    <row r="273" spans="2:9" ht="15.75" customHeight="1" x14ac:dyDescent="0.25">
      <c r="B273" s="2"/>
      <c r="C273" s="2"/>
      <c r="G273" s="2"/>
      <c r="I273" s="2"/>
    </row>
    <row r="274" spans="2:9" ht="15.75" customHeight="1" x14ac:dyDescent="0.25">
      <c r="B274" s="2"/>
      <c r="C274" s="2"/>
      <c r="G274" s="2"/>
      <c r="I274" s="2"/>
    </row>
    <row r="275" spans="2:9" ht="15.75" customHeight="1" x14ac:dyDescent="0.25">
      <c r="B275" s="2"/>
      <c r="C275" s="2"/>
      <c r="G275" s="2"/>
      <c r="I275" s="2"/>
    </row>
    <row r="276" spans="2:9" ht="15.75" customHeight="1" x14ac:dyDescent="0.25">
      <c r="B276" s="2"/>
      <c r="C276" s="2"/>
      <c r="G276" s="2"/>
      <c r="I276" s="2"/>
    </row>
    <row r="277" spans="2:9" ht="15.75" customHeight="1" x14ac:dyDescent="0.25">
      <c r="B277" s="2"/>
      <c r="C277" s="2"/>
      <c r="G277" s="2"/>
      <c r="I277" s="2"/>
    </row>
    <row r="278" spans="2:9" ht="15.75" customHeight="1" x14ac:dyDescent="0.25">
      <c r="B278" s="2"/>
      <c r="C278" s="2"/>
      <c r="G278" s="2"/>
      <c r="I278" s="2"/>
    </row>
    <row r="279" spans="2:9" ht="15.75" customHeight="1" x14ac:dyDescent="0.25">
      <c r="B279" s="2"/>
      <c r="C279" s="2"/>
      <c r="G279" s="2"/>
      <c r="I279" s="2"/>
    </row>
    <row r="280" spans="2:9" ht="15.75" customHeight="1" x14ac:dyDescent="0.25">
      <c r="B280" s="2"/>
      <c r="C280" s="2"/>
      <c r="G280" s="2"/>
      <c r="I280" s="2"/>
    </row>
    <row r="281" spans="2:9" ht="15.75" customHeight="1" x14ac:dyDescent="0.25">
      <c r="B281" s="2"/>
      <c r="C281" s="2"/>
      <c r="G281" s="2"/>
      <c r="I281" s="2"/>
    </row>
    <row r="282" spans="2:9" ht="15.75" customHeight="1" x14ac:dyDescent="0.25">
      <c r="B282" s="2"/>
      <c r="C282" s="2"/>
      <c r="G282" s="2"/>
      <c r="I282" s="2"/>
    </row>
    <row r="283" spans="2:9" ht="15.75" customHeight="1" x14ac:dyDescent="0.25">
      <c r="B283" s="2"/>
      <c r="C283" s="2"/>
      <c r="G283" s="2"/>
      <c r="I283" s="2"/>
    </row>
    <row r="284" spans="2:9" ht="15.75" customHeight="1" x14ac:dyDescent="0.25">
      <c r="B284" s="2"/>
      <c r="C284" s="2"/>
      <c r="G284" s="2"/>
      <c r="I284" s="2"/>
    </row>
    <row r="285" spans="2:9" ht="15.75" customHeight="1" x14ac:dyDescent="0.25">
      <c r="B285" s="2"/>
      <c r="C285" s="2"/>
      <c r="G285" s="2"/>
      <c r="I285" s="2"/>
    </row>
    <row r="286" spans="2:9" ht="15.75" customHeight="1" x14ac:dyDescent="0.25">
      <c r="B286" s="2"/>
      <c r="C286" s="2"/>
      <c r="G286" s="2"/>
      <c r="I286" s="2"/>
    </row>
    <row r="287" spans="2:9" ht="15.75" customHeight="1" x14ac:dyDescent="0.25">
      <c r="B287" s="2"/>
      <c r="C287" s="2"/>
      <c r="G287" s="2"/>
      <c r="I287" s="2"/>
    </row>
    <row r="288" spans="2:9" ht="15.75" customHeight="1" x14ac:dyDescent="0.25">
      <c r="B288" s="2"/>
      <c r="C288" s="2"/>
      <c r="G288" s="2"/>
      <c r="I288" s="2"/>
    </row>
    <row r="289" spans="2:9" ht="15.75" customHeight="1" x14ac:dyDescent="0.25">
      <c r="B289" s="2"/>
      <c r="C289" s="2"/>
      <c r="G289" s="2"/>
      <c r="I289" s="2"/>
    </row>
    <row r="290" spans="2:9" ht="15.75" customHeight="1" x14ac:dyDescent="0.25">
      <c r="B290" s="2"/>
      <c r="C290" s="2"/>
      <c r="G290" s="2"/>
      <c r="I290" s="2"/>
    </row>
    <row r="291" spans="2:9" ht="15.75" customHeight="1" x14ac:dyDescent="0.25">
      <c r="B291" s="2"/>
      <c r="C291" s="2"/>
      <c r="G291" s="2"/>
      <c r="I291" s="2"/>
    </row>
    <row r="292" spans="2:9" ht="15.75" customHeight="1" x14ac:dyDescent="0.25">
      <c r="B292" s="2"/>
      <c r="C292" s="2"/>
      <c r="G292" s="2"/>
      <c r="I292" s="2"/>
    </row>
    <row r="293" spans="2:9" ht="15.75" customHeight="1" x14ac:dyDescent="0.25">
      <c r="B293" s="2"/>
      <c r="C293" s="2"/>
      <c r="G293" s="2"/>
      <c r="I293" s="2"/>
    </row>
    <row r="294" spans="2:9" ht="15.75" customHeight="1" x14ac:dyDescent="0.25">
      <c r="B294" s="2"/>
      <c r="C294" s="2"/>
      <c r="G294" s="2"/>
      <c r="I294" s="2"/>
    </row>
    <row r="295" spans="2:9" ht="15.75" customHeight="1" x14ac:dyDescent="0.25">
      <c r="B295" s="2"/>
      <c r="C295" s="2"/>
      <c r="G295" s="2"/>
      <c r="I295" s="2"/>
    </row>
    <row r="296" spans="2:9" ht="15.75" customHeight="1" x14ac:dyDescent="0.25">
      <c r="B296" s="2"/>
      <c r="C296" s="2"/>
      <c r="G296" s="2"/>
      <c r="I296" s="2"/>
    </row>
    <row r="297" spans="2:9" ht="15.75" customHeight="1" x14ac:dyDescent="0.25">
      <c r="B297" s="2"/>
      <c r="C297" s="2"/>
      <c r="G297" s="2"/>
      <c r="I297" s="2"/>
    </row>
    <row r="298" spans="2:9" ht="15.75" customHeight="1" x14ac:dyDescent="0.25">
      <c r="B298" s="2"/>
      <c r="C298" s="2"/>
      <c r="G298" s="2"/>
      <c r="I298" s="2"/>
    </row>
    <row r="299" spans="2:9" ht="15.75" customHeight="1" x14ac:dyDescent="0.25">
      <c r="B299" s="2"/>
      <c r="C299" s="2"/>
      <c r="G299" s="2"/>
      <c r="I299" s="2"/>
    </row>
    <row r="300" spans="2:9" ht="15.75" customHeight="1" x14ac:dyDescent="0.25">
      <c r="B300" s="2"/>
      <c r="C300" s="2"/>
      <c r="G300" s="2"/>
      <c r="I300" s="2"/>
    </row>
    <row r="301" spans="2:9" ht="15.75" customHeight="1" x14ac:dyDescent="0.25">
      <c r="B301" s="2"/>
      <c r="C301" s="2"/>
      <c r="G301" s="2"/>
      <c r="I301" s="2"/>
    </row>
    <row r="302" spans="2:9" ht="15.75" customHeight="1" x14ac:dyDescent="0.25">
      <c r="B302" s="2"/>
      <c r="C302" s="2"/>
      <c r="G302" s="2"/>
      <c r="I302" s="2"/>
    </row>
    <row r="303" spans="2:9" ht="15.75" customHeight="1" x14ac:dyDescent="0.25">
      <c r="B303" s="2"/>
      <c r="C303" s="2"/>
      <c r="G303" s="2"/>
      <c r="I303" s="2"/>
    </row>
    <row r="304" spans="2:9" ht="15.75" customHeight="1" x14ac:dyDescent="0.25">
      <c r="B304" s="2"/>
      <c r="C304" s="2"/>
      <c r="G304" s="2"/>
      <c r="I304" s="2"/>
    </row>
    <row r="305" spans="2:9" ht="15.75" customHeight="1" x14ac:dyDescent="0.25">
      <c r="B305" s="2"/>
      <c r="C305" s="2"/>
      <c r="G305" s="2"/>
      <c r="I305" s="2"/>
    </row>
    <row r="306" spans="2:9" ht="15.75" customHeight="1" x14ac:dyDescent="0.25">
      <c r="B306" s="2"/>
      <c r="C306" s="2"/>
      <c r="G306" s="2"/>
      <c r="I306" s="2"/>
    </row>
    <row r="307" spans="2:9" ht="15.75" customHeight="1" x14ac:dyDescent="0.25">
      <c r="B307" s="2"/>
      <c r="C307" s="2"/>
      <c r="G307" s="2"/>
      <c r="I307" s="2"/>
    </row>
    <row r="308" spans="2:9" ht="15.75" customHeight="1" x14ac:dyDescent="0.25">
      <c r="B308" s="2"/>
      <c r="C308" s="2"/>
      <c r="G308" s="2"/>
      <c r="I308" s="2"/>
    </row>
    <row r="309" spans="2:9" ht="15.75" customHeight="1" x14ac:dyDescent="0.25">
      <c r="B309" s="2"/>
      <c r="C309" s="2"/>
      <c r="G309" s="2"/>
      <c r="I309" s="2"/>
    </row>
    <row r="310" spans="2:9" ht="15.75" customHeight="1" x14ac:dyDescent="0.25">
      <c r="B310" s="2"/>
      <c r="C310" s="2"/>
      <c r="G310" s="2"/>
      <c r="I310" s="2"/>
    </row>
    <row r="311" spans="2:9" ht="15.75" customHeight="1" x14ac:dyDescent="0.25">
      <c r="B311" s="2"/>
      <c r="C311" s="2"/>
      <c r="G311" s="2"/>
      <c r="I311" s="2"/>
    </row>
    <row r="312" spans="2:9" ht="15.75" customHeight="1" x14ac:dyDescent="0.25">
      <c r="B312" s="2"/>
      <c r="C312" s="2"/>
      <c r="G312" s="2"/>
      <c r="I312" s="2"/>
    </row>
    <row r="313" spans="2:9" ht="15.75" customHeight="1" x14ac:dyDescent="0.25">
      <c r="B313" s="2"/>
      <c r="C313" s="2"/>
      <c r="G313" s="2"/>
      <c r="I313" s="2"/>
    </row>
    <row r="314" spans="2:9" ht="15.75" customHeight="1" x14ac:dyDescent="0.25">
      <c r="B314" s="2"/>
      <c r="C314" s="2"/>
      <c r="G314" s="2"/>
      <c r="I314" s="2"/>
    </row>
    <row r="315" spans="2:9" ht="15.75" customHeight="1" x14ac:dyDescent="0.25">
      <c r="B315" s="2"/>
      <c r="C315" s="2"/>
      <c r="G315" s="2"/>
      <c r="I315" s="2"/>
    </row>
    <row r="316" spans="2:9" ht="15.75" customHeight="1" x14ac:dyDescent="0.25">
      <c r="B316" s="2"/>
      <c r="C316" s="2"/>
      <c r="G316" s="2"/>
      <c r="I316" s="2"/>
    </row>
    <row r="317" spans="2:9" ht="15.75" customHeight="1" x14ac:dyDescent="0.25">
      <c r="B317" s="2"/>
      <c r="C317" s="2"/>
      <c r="G317" s="2"/>
      <c r="I317" s="2"/>
    </row>
    <row r="318" spans="2:9" ht="15.75" customHeight="1" x14ac:dyDescent="0.25">
      <c r="B318" s="2"/>
      <c r="C318" s="2"/>
      <c r="G318" s="2"/>
      <c r="I318" s="2"/>
    </row>
    <row r="319" spans="2:9" ht="15.75" customHeight="1" x14ac:dyDescent="0.25">
      <c r="B319" s="2"/>
      <c r="C319" s="2"/>
      <c r="G319" s="2"/>
      <c r="I319" s="2"/>
    </row>
    <row r="320" spans="2:9" ht="15.75" customHeight="1" x14ac:dyDescent="0.25">
      <c r="B320" s="2"/>
      <c r="C320" s="2"/>
      <c r="G320" s="2"/>
      <c r="I320" s="2"/>
    </row>
    <row r="321" spans="2:9" ht="15.75" customHeight="1" x14ac:dyDescent="0.25">
      <c r="B321" s="2"/>
      <c r="C321" s="2"/>
      <c r="G321" s="2"/>
      <c r="I321" s="2"/>
    </row>
    <row r="322" spans="2:9" ht="15.75" customHeight="1" x14ac:dyDescent="0.25">
      <c r="B322" s="2"/>
      <c r="C322" s="2"/>
      <c r="G322" s="2"/>
      <c r="I322" s="2"/>
    </row>
    <row r="323" spans="2:9" ht="15.75" customHeight="1" x14ac:dyDescent="0.25">
      <c r="B323" s="2"/>
      <c r="C323" s="2"/>
      <c r="G323" s="2"/>
      <c r="I323" s="2"/>
    </row>
    <row r="324" spans="2:9" ht="15.75" customHeight="1" x14ac:dyDescent="0.25">
      <c r="B324" s="2"/>
      <c r="C324" s="2"/>
      <c r="G324" s="2"/>
      <c r="I324" s="2"/>
    </row>
    <row r="325" spans="2:9" ht="15.75" customHeight="1" x14ac:dyDescent="0.25">
      <c r="B325" s="2"/>
      <c r="C325" s="2"/>
      <c r="G325" s="2"/>
      <c r="I325" s="2"/>
    </row>
    <row r="326" spans="2:9" ht="15.75" customHeight="1" x14ac:dyDescent="0.25">
      <c r="B326" s="2"/>
      <c r="C326" s="2"/>
      <c r="G326" s="2"/>
      <c r="I326" s="2"/>
    </row>
    <row r="327" spans="2:9" ht="15.75" customHeight="1" x14ac:dyDescent="0.25">
      <c r="B327" s="2"/>
      <c r="C327" s="2"/>
      <c r="G327" s="2"/>
      <c r="I327" s="2"/>
    </row>
    <row r="328" spans="2:9" ht="15.75" customHeight="1" x14ac:dyDescent="0.25">
      <c r="B328" s="2"/>
      <c r="C328" s="2"/>
      <c r="G328" s="2"/>
      <c r="I328" s="2"/>
    </row>
    <row r="329" spans="2:9" ht="15.75" customHeight="1" x14ac:dyDescent="0.25">
      <c r="B329" s="2"/>
      <c r="C329" s="2"/>
      <c r="G329" s="2"/>
      <c r="I329" s="2"/>
    </row>
    <row r="330" spans="2:9" ht="15.75" customHeight="1" x14ac:dyDescent="0.25">
      <c r="B330" s="2"/>
      <c r="C330" s="2"/>
      <c r="G330" s="2"/>
      <c r="I330" s="2"/>
    </row>
    <row r="331" spans="2:9" ht="15.75" customHeight="1" x14ac:dyDescent="0.25">
      <c r="B331" s="2"/>
      <c r="C331" s="2"/>
      <c r="G331" s="2"/>
      <c r="I331" s="2"/>
    </row>
    <row r="332" spans="2:9" ht="15.75" customHeight="1" x14ac:dyDescent="0.25">
      <c r="B332" s="2"/>
      <c r="C332" s="2"/>
      <c r="G332" s="2"/>
      <c r="I332" s="2"/>
    </row>
    <row r="333" spans="2:9" ht="15.75" customHeight="1" x14ac:dyDescent="0.25">
      <c r="B333" s="2"/>
      <c r="C333" s="2"/>
      <c r="G333" s="2"/>
      <c r="I333" s="2"/>
    </row>
    <row r="334" spans="2:9" ht="15.75" customHeight="1" x14ac:dyDescent="0.25">
      <c r="B334" s="2"/>
      <c r="C334" s="2"/>
      <c r="G334" s="2"/>
      <c r="I334" s="2"/>
    </row>
    <row r="335" spans="2:9" ht="15.75" customHeight="1" x14ac:dyDescent="0.25">
      <c r="B335" s="2"/>
      <c r="C335" s="2"/>
      <c r="G335" s="2"/>
      <c r="I335" s="2"/>
    </row>
    <row r="336" spans="2:9" ht="15.75" customHeight="1" x14ac:dyDescent="0.25">
      <c r="B336" s="2"/>
      <c r="C336" s="2"/>
      <c r="G336" s="2"/>
      <c r="I336" s="2"/>
    </row>
    <row r="337" spans="2:9" ht="15.75" customHeight="1" x14ac:dyDescent="0.25">
      <c r="B337" s="2"/>
      <c r="C337" s="2"/>
      <c r="G337" s="2"/>
      <c r="I337" s="2"/>
    </row>
    <row r="338" spans="2:9" ht="15.75" customHeight="1" x14ac:dyDescent="0.25">
      <c r="B338" s="2"/>
      <c r="C338" s="2"/>
      <c r="G338" s="2"/>
      <c r="I338" s="2"/>
    </row>
    <row r="339" spans="2:9" ht="15.75" customHeight="1" x14ac:dyDescent="0.25">
      <c r="B339" s="2"/>
      <c r="C339" s="2"/>
      <c r="G339" s="2"/>
      <c r="I339" s="2"/>
    </row>
    <row r="340" spans="2:9" ht="15.75" customHeight="1" x14ac:dyDescent="0.25">
      <c r="B340" s="2"/>
      <c r="C340" s="2"/>
      <c r="G340" s="2"/>
      <c r="I340" s="2"/>
    </row>
    <row r="341" spans="2:9" ht="15.75" customHeight="1" x14ac:dyDescent="0.25">
      <c r="B341" s="2"/>
      <c r="C341" s="2"/>
      <c r="G341" s="2"/>
      <c r="I341" s="2"/>
    </row>
    <row r="342" spans="2:9" ht="15.75" customHeight="1" x14ac:dyDescent="0.25">
      <c r="B342" s="2"/>
      <c r="C342" s="2"/>
      <c r="G342" s="2"/>
      <c r="I342" s="2"/>
    </row>
    <row r="343" spans="2:9" ht="15.75" customHeight="1" x14ac:dyDescent="0.25">
      <c r="B343" s="2"/>
      <c r="C343" s="2"/>
      <c r="G343" s="2"/>
      <c r="I343" s="2"/>
    </row>
    <row r="344" spans="2:9" ht="15.75" customHeight="1" x14ac:dyDescent="0.25">
      <c r="B344" s="2"/>
      <c r="C344" s="2"/>
      <c r="G344" s="2"/>
      <c r="I344" s="2"/>
    </row>
    <row r="345" spans="2:9" ht="15.75" customHeight="1" x14ac:dyDescent="0.25">
      <c r="B345" s="2"/>
      <c r="C345" s="2"/>
      <c r="G345" s="2"/>
      <c r="I345" s="2"/>
    </row>
    <row r="346" spans="2:9" ht="15.75" customHeight="1" x14ac:dyDescent="0.25">
      <c r="B346" s="2"/>
      <c r="C346" s="2"/>
      <c r="G346" s="2"/>
      <c r="I346" s="2"/>
    </row>
    <row r="347" spans="2:9" ht="15.75" customHeight="1" x14ac:dyDescent="0.25">
      <c r="B347" s="2"/>
      <c r="C347" s="2"/>
      <c r="G347" s="2"/>
      <c r="I347" s="2"/>
    </row>
    <row r="348" spans="2:9" ht="15.75" customHeight="1" x14ac:dyDescent="0.25">
      <c r="B348" s="2"/>
      <c r="C348" s="2"/>
      <c r="G348" s="2"/>
      <c r="I348" s="2"/>
    </row>
    <row r="349" spans="2:9" ht="15.75" customHeight="1" x14ac:dyDescent="0.25">
      <c r="B349" s="2"/>
      <c r="C349" s="2"/>
      <c r="G349" s="2"/>
      <c r="I349" s="2"/>
    </row>
    <row r="350" spans="2:9" ht="15.75" customHeight="1" x14ac:dyDescent="0.25">
      <c r="B350" s="2"/>
      <c r="C350" s="2"/>
      <c r="G350" s="2"/>
      <c r="I350" s="2"/>
    </row>
    <row r="351" spans="2:9" ht="15.75" customHeight="1" x14ac:dyDescent="0.25">
      <c r="B351" s="2"/>
      <c r="C351" s="2"/>
      <c r="G351" s="2"/>
      <c r="I351" s="2"/>
    </row>
    <row r="352" spans="2:9" ht="15.75" customHeight="1" x14ac:dyDescent="0.25">
      <c r="B352" s="2"/>
      <c r="C352" s="2"/>
      <c r="G352" s="2"/>
      <c r="I352" s="2"/>
    </row>
    <row r="353" spans="2:9" ht="15.75" customHeight="1" x14ac:dyDescent="0.25">
      <c r="B353" s="2"/>
      <c r="C353" s="2"/>
      <c r="G353" s="2"/>
      <c r="I353" s="2"/>
    </row>
    <row r="354" spans="2:9" ht="15.75" customHeight="1" x14ac:dyDescent="0.25">
      <c r="B354" s="2"/>
      <c r="C354" s="2"/>
      <c r="G354" s="2"/>
      <c r="I354" s="2"/>
    </row>
    <row r="355" spans="2:9" ht="15.75" customHeight="1" x14ac:dyDescent="0.25">
      <c r="B355" s="2"/>
      <c r="C355" s="2"/>
      <c r="G355" s="2"/>
      <c r="I355" s="2"/>
    </row>
    <row r="356" spans="2:9" ht="15.75" customHeight="1" x14ac:dyDescent="0.25">
      <c r="B356" s="2"/>
      <c r="C356" s="2"/>
      <c r="G356" s="2"/>
      <c r="I356" s="2"/>
    </row>
    <row r="357" spans="2:9" ht="15.75" customHeight="1" x14ac:dyDescent="0.25">
      <c r="B357" s="2"/>
      <c r="C357" s="2"/>
      <c r="G357" s="2"/>
      <c r="I357" s="2"/>
    </row>
    <row r="358" spans="2:9" ht="15.75" customHeight="1" x14ac:dyDescent="0.25">
      <c r="B358" s="2"/>
      <c r="C358" s="2"/>
      <c r="G358" s="2"/>
      <c r="I358" s="2"/>
    </row>
    <row r="359" spans="2:9" ht="15.75" customHeight="1" x14ac:dyDescent="0.25">
      <c r="B359" s="2"/>
      <c r="C359" s="2"/>
      <c r="G359" s="2"/>
      <c r="I359" s="2"/>
    </row>
    <row r="360" spans="2:9" ht="15.75" customHeight="1" x14ac:dyDescent="0.25">
      <c r="B360" s="2"/>
      <c r="C360" s="2"/>
      <c r="G360" s="2"/>
      <c r="I360" s="2"/>
    </row>
    <row r="361" spans="2:9" ht="15.75" customHeight="1" x14ac:dyDescent="0.25">
      <c r="B361" s="2"/>
      <c r="C361" s="2"/>
      <c r="G361" s="2"/>
      <c r="I361" s="2"/>
    </row>
    <row r="362" spans="2:9" ht="15.75" customHeight="1" x14ac:dyDescent="0.25">
      <c r="B362" s="2"/>
      <c r="C362" s="2"/>
      <c r="G362" s="2"/>
      <c r="I362" s="2"/>
    </row>
    <row r="363" spans="2:9" ht="15.75" customHeight="1" x14ac:dyDescent="0.25">
      <c r="B363" s="2"/>
      <c r="C363" s="2"/>
      <c r="G363" s="2"/>
      <c r="I363" s="2"/>
    </row>
    <row r="364" spans="2:9" ht="15.75" customHeight="1" x14ac:dyDescent="0.25">
      <c r="B364" s="2"/>
      <c r="C364" s="2"/>
      <c r="G364" s="2"/>
      <c r="I364" s="2"/>
    </row>
    <row r="365" spans="2:9" ht="15.75" customHeight="1" x14ac:dyDescent="0.25">
      <c r="B365" s="2"/>
      <c r="C365" s="2"/>
      <c r="G365" s="2"/>
      <c r="I365" s="2"/>
    </row>
    <row r="366" spans="2:9" ht="15.75" customHeight="1" x14ac:dyDescent="0.25">
      <c r="B366" s="2"/>
      <c r="C366" s="2"/>
      <c r="G366" s="2"/>
      <c r="I366" s="2"/>
    </row>
    <row r="367" spans="2:9" ht="15.75" customHeight="1" x14ac:dyDescent="0.25">
      <c r="B367" s="2"/>
      <c r="C367" s="2"/>
      <c r="G367" s="2"/>
      <c r="I367" s="2"/>
    </row>
    <row r="368" spans="2:9" ht="15.75" customHeight="1" x14ac:dyDescent="0.25">
      <c r="B368" s="2"/>
      <c r="C368" s="2"/>
      <c r="G368" s="2"/>
      <c r="I368" s="2"/>
    </row>
    <row r="369" spans="2:9" ht="15.75" customHeight="1" x14ac:dyDescent="0.25">
      <c r="B369" s="2"/>
      <c r="C369" s="2"/>
      <c r="G369" s="2"/>
      <c r="I369" s="2"/>
    </row>
    <row r="370" spans="2:9" ht="15.75" customHeight="1" x14ac:dyDescent="0.25">
      <c r="B370" s="2"/>
      <c r="C370" s="2"/>
      <c r="G370" s="2"/>
      <c r="I370" s="2"/>
    </row>
    <row r="371" spans="2:9" ht="15.75" customHeight="1" x14ac:dyDescent="0.25">
      <c r="B371" s="2"/>
      <c r="C371" s="2"/>
      <c r="G371" s="2"/>
      <c r="I371" s="2"/>
    </row>
    <row r="372" spans="2:9" ht="15.75" customHeight="1" x14ac:dyDescent="0.25">
      <c r="B372" s="2"/>
      <c r="C372" s="2"/>
      <c r="G372" s="2"/>
      <c r="I372" s="2"/>
    </row>
    <row r="373" spans="2:9" ht="15.75" customHeight="1" x14ac:dyDescent="0.25">
      <c r="B373" s="2"/>
      <c r="C373" s="2"/>
      <c r="G373" s="2"/>
      <c r="I373" s="2"/>
    </row>
    <row r="374" spans="2:9" ht="15.75" customHeight="1" x14ac:dyDescent="0.25">
      <c r="B374" s="2"/>
      <c r="C374" s="2"/>
      <c r="G374" s="2"/>
      <c r="I374" s="2"/>
    </row>
    <row r="375" spans="2:9" ht="15.75" customHeight="1" x14ac:dyDescent="0.25">
      <c r="B375" s="2"/>
      <c r="C375" s="2"/>
      <c r="G375" s="2"/>
      <c r="I375" s="2"/>
    </row>
    <row r="376" spans="2:9" ht="15.75" customHeight="1" x14ac:dyDescent="0.25">
      <c r="B376" s="2"/>
      <c r="C376" s="2"/>
      <c r="G376" s="2"/>
      <c r="I376" s="2"/>
    </row>
    <row r="377" spans="2:9" ht="15.75" customHeight="1" x14ac:dyDescent="0.25">
      <c r="B377" s="2"/>
      <c r="C377" s="2"/>
      <c r="G377" s="2"/>
      <c r="I377" s="2"/>
    </row>
    <row r="378" spans="2:9" ht="15.75" customHeight="1" x14ac:dyDescent="0.25">
      <c r="B378" s="2"/>
      <c r="C378" s="2"/>
      <c r="G378" s="2"/>
      <c r="I378" s="2"/>
    </row>
    <row r="379" spans="2:9" ht="15.75" customHeight="1" x14ac:dyDescent="0.25">
      <c r="B379" s="2"/>
      <c r="C379" s="2"/>
      <c r="G379" s="2"/>
      <c r="I379" s="2"/>
    </row>
    <row r="380" spans="2:9" ht="15.75" customHeight="1" x14ac:dyDescent="0.25">
      <c r="B380" s="2"/>
      <c r="C380" s="2"/>
      <c r="G380" s="2"/>
      <c r="I380" s="2"/>
    </row>
    <row r="381" spans="2:9" ht="15.75" customHeight="1" x14ac:dyDescent="0.25">
      <c r="B381" s="2"/>
      <c r="C381" s="2"/>
      <c r="G381" s="2"/>
      <c r="I381" s="2"/>
    </row>
    <row r="382" spans="2:9" ht="15.75" customHeight="1" x14ac:dyDescent="0.25">
      <c r="B382" s="2"/>
      <c r="C382" s="2"/>
      <c r="G382" s="2"/>
      <c r="I382" s="2"/>
    </row>
    <row r="383" spans="2:9" ht="15.75" customHeight="1" x14ac:dyDescent="0.25">
      <c r="B383" s="2"/>
      <c r="C383" s="2"/>
      <c r="G383" s="2"/>
      <c r="I383" s="2"/>
    </row>
    <row r="384" spans="2:9" ht="15.75" customHeight="1" x14ac:dyDescent="0.25">
      <c r="B384" s="2"/>
      <c r="C384" s="2"/>
      <c r="G384" s="2"/>
      <c r="I384" s="2"/>
    </row>
    <row r="385" spans="2:9" ht="15.75" customHeight="1" x14ac:dyDescent="0.25">
      <c r="B385" s="2"/>
      <c r="C385" s="2"/>
      <c r="G385" s="2"/>
      <c r="I385" s="2"/>
    </row>
    <row r="386" spans="2:9" ht="15.75" customHeight="1" x14ac:dyDescent="0.25">
      <c r="B386" s="2"/>
      <c r="C386" s="2"/>
      <c r="G386" s="2"/>
      <c r="I386" s="2"/>
    </row>
    <row r="387" spans="2:9" ht="15.75" customHeight="1" x14ac:dyDescent="0.25">
      <c r="B387" s="2"/>
      <c r="C387" s="2"/>
      <c r="G387" s="2"/>
      <c r="I387" s="2"/>
    </row>
    <row r="388" spans="2:9" ht="15.75" customHeight="1" x14ac:dyDescent="0.25">
      <c r="B388" s="2"/>
      <c r="C388" s="2"/>
      <c r="G388" s="2"/>
      <c r="I388" s="2"/>
    </row>
    <row r="389" spans="2:9" ht="15.75" customHeight="1" x14ac:dyDescent="0.25">
      <c r="B389" s="2"/>
      <c r="C389" s="2"/>
      <c r="G389" s="2"/>
      <c r="I389" s="2"/>
    </row>
    <row r="390" spans="2:9" ht="15.75" customHeight="1" x14ac:dyDescent="0.25">
      <c r="B390" s="2"/>
      <c r="C390" s="2"/>
      <c r="G390" s="2"/>
      <c r="I390" s="2"/>
    </row>
    <row r="391" spans="2:9" ht="15.75" customHeight="1" x14ac:dyDescent="0.25">
      <c r="B391" s="2"/>
      <c r="C391" s="2"/>
      <c r="G391" s="2"/>
      <c r="I391" s="2"/>
    </row>
    <row r="392" spans="2:9" ht="15.75" customHeight="1" x14ac:dyDescent="0.25">
      <c r="B392" s="2"/>
      <c r="C392" s="2"/>
      <c r="G392" s="2"/>
      <c r="I392" s="2"/>
    </row>
    <row r="393" spans="2:9" ht="15.75" customHeight="1" x14ac:dyDescent="0.25">
      <c r="B393" s="2"/>
      <c r="C393" s="2"/>
      <c r="G393" s="2"/>
      <c r="I393" s="2"/>
    </row>
    <row r="394" spans="2:9" ht="15.75" customHeight="1" x14ac:dyDescent="0.25">
      <c r="B394" s="2"/>
      <c r="C394" s="2"/>
      <c r="G394" s="2"/>
      <c r="I394" s="2"/>
    </row>
    <row r="395" spans="2:9" ht="15.75" customHeight="1" x14ac:dyDescent="0.25">
      <c r="B395" s="2"/>
      <c r="C395" s="2"/>
      <c r="G395" s="2"/>
      <c r="I395" s="2"/>
    </row>
    <row r="396" spans="2:9" ht="15.75" customHeight="1" x14ac:dyDescent="0.25">
      <c r="B396" s="2"/>
      <c r="C396" s="2"/>
      <c r="G396" s="2"/>
      <c r="I396" s="2"/>
    </row>
    <row r="397" spans="2:9" ht="15.75" customHeight="1" x14ac:dyDescent="0.25">
      <c r="B397" s="2"/>
      <c r="C397" s="2"/>
      <c r="G397" s="2"/>
      <c r="I397" s="2"/>
    </row>
    <row r="398" spans="2:9" ht="15.75" customHeight="1" x14ac:dyDescent="0.25">
      <c r="B398" s="2"/>
      <c r="C398" s="2"/>
      <c r="G398" s="2"/>
      <c r="I398" s="2"/>
    </row>
    <row r="399" spans="2:9" ht="15.75" customHeight="1" x14ac:dyDescent="0.25">
      <c r="B399" s="2"/>
      <c r="C399" s="2"/>
      <c r="G399" s="2"/>
      <c r="I399" s="2"/>
    </row>
    <row r="400" spans="2:9" ht="15.75" customHeight="1" x14ac:dyDescent="0.25">
      <c r="B400" s="2"/>
      <c r="C400" s="2"/>
      <c r="G400" s="2"/>
      <c r="I400" s="2"/>
    </row>
    <row r="401" spans="2:9" ht="15.75" customHeight="1" x14ac:dyDescent="0.25">
      <c r="B401" s="2"/>
      <c r="C401" s="2"/>
      <c r="G401" s="2"/>
      <c r="I401" s="2"/>
    </row>
    <row r="402" spans="2:9" ht="15.75" customHeight="1" x14ac:dyDescent="0.25">
      <c r="B402" s="2"/>
      <c r="C402" s="2"/>
      <c r="G402" s="2"/>
      <c r="I402" s="2"/>
    </row>
    <row r="403" spans="2:9" ht="15.75" customHeight="1" x14ac:dyDescent="0.25">
      <c r="B403" s="2"/>
      <c r="C403" s="2"/>
      <c r="G403" s="2"/>
      <c r="I403" s="2"/>
    </row>
    <row r="404" spans="2:9" ht="15.75" customHeight="1" x14ac:dyDescent="0.25">
      <c r="B404" s="2"/>
      <c r="C404" s="2"/>
      <c r="G404" s="2"/>
      <c r="I404" s="2"/>
    </row>
    <row r="405" spans="2:9" ht="15.75" customHeight="1" x14ac:dyDescent="0.25">
      <c r="B405" s="2"/>
      <c r="C405" s="2"/>
      <c r="G405" s="2"/>
      <c r="I405" s="2"/>
    </row>
    <row r="406" spans="2:9" ht="15.75" customHeight="1" x14ac:dyDescent="0.25">
      <c r="B406" s="2"/>
      <c r="C406" s="2"/>
      <c r="G406" s="2"/>
      <c r="I406" s="2"/>
    </row>
    <row r="407" spans="2:9" ht="15.75" customHeight="1" x14ac:dyDescent="0.25">
      <c r="B407" s="2"/>
      <c r="C407" s="2"/>
      <c r="G407" s="2"/>
      <c r="I407" s="2"/>
    </row>
    <row r="408" spans="2:9" ht="15.75" customHeight="1" x14ac:dyDescent="0.25">
      <c r="B408" s="2"/>
      <c r="C408" s="2"/>
      <c r="G408" s="2"/>
      <c r="I408" s="2"/>
    </row>
    <row r="409" spans="2:9" ht="15.75" customHeight="1" x14ac:dyDescent="0.25">
      <c r="B409" s="2"/>
      <c r="C409" s="2"/>
      <c r="G409" s="2"/>
      <c r="I409" s="2"/>
    </row>
    <row r="410" spans="2:9" ht="15.75" customHeight="1" x14ac:dyDescent="0.25">
      <c r="B410" s="2"/>
      <c r="C410" s="2"/>
      <c r="G410" s="2"/>
      <c r="I410" s="2"/>
    </row>
    <row r="411" spans="2:9" ht="15.75" customHeight="1" x14ac:dyDescent="0.25">
      <c r="B411" s="2"/>
      <c r="C411" s="2"/>
      <c r="G411" s="2"/>
      <c r="I411" s="2"/>
    </row>
    <row r="412" spans="2:9" ht="15.75" customHeight="1" x14ac:dyDescent="0.25">
      <c r="B412" s="2"/>
      <c r="C412" s="2"/>
      <c r="G412" s="2"/>
      <c r="I412" s="2"/>
    </row>
    <row r="413" spans="2:9" ht="15.75" customHeight="1" x14ac:dyDescent="0.25">
      <c r="B413" s="2"/>
      <c r="C413" s="2"/>
      <c r="G413" s="2"/>
      <c r="I413" s="2"/>
    </row>
    <row r="414" spans="2:9" ht="15.75" customHeight="1" x14ac:dyDescent="0.25">
      <c r="B414" s="2"/>
      <c r="C414" s="2"/>
      <c r="G414" s="2"/>
      <c r="I414" s="2"/>
    </row>
    <row r="415" spans="2:9" ht="15.75" customHeight="1" x14ac:dyDescent="0.25">
      <c r="B415" s="2"/>
      <c r="C415" s="2"/>
      <c r="G415" s="2"/>
      <c r="I415" s="2"/>
    </row>
    <row r="416" spans="2:9" ht="15.75" customHeight="1" x14ac:dyDescent="0.25">
      <c r="B416" s="2"/>
      <c r="C416" s="2"/>
      <c r="G416" s="2"/>
      <c r="I416" s="2"/>
    </row>
    <row r="417" spans="2:9" ht="15.75" customHeight="1" x14ac:dyDescent="0.25">
      <c r="B417" s="2"/>
      <c r="C417" s="2"/>
      <c r="G417" s="2"/>
      <c r="I417" s="2"/>
    </row>
    <row r="418" spans="2:9" ht="15.75" customHeight="1" x14ac:dyDescent="0.25">
      <c r="B418" s="2"/>
      <c r="C418" s="2"/>
      <c r="G418" s="2"/>
      <c r="I418" s="2"/>
    </row>
    <row r="419" spans="2:9" ht="15.75" customHeight="1" x14ac:dyDescent="0.25">
      <c r="B419" s="2"/>
      <c r="C419" s="2"/>
      <c r="G419" s="2"/>
      <c r="I419" s="2"/>
    </row>
    <row r="420" spans="2:9" ht="15.75" customHeight="1" x14ac:dyDescent="0.25">
      <c r="B420" s="2"/>
      <c r="C420" s="2"/>
      <c r="G420" s="2"/>
      <c r="I420" s="2"/>
    </row>
    <row r="421" spans="2:9" ht="15.75" customHeight="1" x14ac:dyDescent="0.25">
      <c r="B421" s="2"/>
      <c r="C421" s="2"/>
      <c r="G421" s="2"/>
      <c r="I421" s="2"/>
    </row>
    <row r="422" spans="2:9" ht="15.75" customHeight="1" x14ac:dyDescent="0.25">
      <c r="B422" s="2"/>
      <c r="C422" s="2"/>
      <c r="G422" s="2"/>
      <c r="I422" s="2"/>
    </row>
    <row r="423" spans="2:9" ht="15.75" customHeight="1" x14ac:dyDescent="0.25">
      <c r="B423" s="2"/>
      <c r="C423" s="2"/>
      <c r="G423" s="2"/>
      <c r="I423" s="2"/>
    </row>
    <row r="424" spans="2:9" ht="15.75" customHeight="1" x14ac:dyDescent="0.25">
      <c r="B424" s="2"/>
      <c r="C424" s="2"/>
      <c r="G424" s="2"/>
      <c r="I424" s="2"/>
    </row>
    <row r="425" spans="2:9" ht="15.75" customHeight="1" x14ac:dyDescent="0.25">
      <c r="B425" s="2"/>
      <c r="C425" s="2"/>
      <c r="G425" s="2"/>
      <c r="I425" s="2"/>
    </row>
    <row r="426" spans="2:9" ht="15.75" customHeight="1" x14ac:dyDescent="0.25">
      <c r="B426" s="2"/>
      <c r="C426" s="2"/>
      <c r="G426" s="2"/>
      <c r="I426" s="2"/>
    </row>
    <row r="427" spans="2:9" ht="15.75" customHeight="1" x14ac:dyDescent="0.25">
      <c r="B427" s="2"/>
      <c r="C427" s="2"/>
      <c r="G427" s="2"/>
      <c r="I427" s="2"/>
    </row>
    <row r="428" spans="2:9" ht="15.75" customHeight="1" x14ac:dyDescent="0.25">
      <c r="B428" s="2"/>
      <c r="C428" s="2"/>
      <c r="G428" s="2"/>
      <c r="I428" s="2"/>
    </row>
    <row r="429" spans="2:9" ht="15.75" customHeight="1" x14ac:dyDescent="0.25">
      <c r="B429" s="2"/>
      <c r="C429" s="2"/>
      <c r="G429" s="2"/>
      <c r="I429" s="2"/>
    </row>
    <row r="430" spans="2:9" ht="15.75" customHeight="1" x14ac:dyDescent="0.25">
      <c r="B430" s="2"/>
      <c r="C430" s="2"/>
      <c r="G430" s="2"/>
      <c r="I430" s="2"/>
    </row>
    <row r="431" spans="2:9" ht="15.75" customHeight="1" x14ac:dyDescent="0.25">
      <c r="B431" s="2"/>
      <c r="C431" s="2"/>
      <c r="G431" s="2"/>
      <c r="I431" s="2"/>
    </row>
    <row r="432" spans="2:9" ht="15.75" customHeight="1" x14ac:dyDescent="0.25">
      <c r="B432" s="2"/>
      <c r="C432" s="2"/>
      <c r="G432" s="2"/>
      <c r="I432" s="2"/>
    </row>
    <row r="433" spans="2:9" ht="15.75" customHeight="1" x14ac:dyDescent="0.25">
      <c r="B433" s="2"/>
      <c r="C433" s="2"/>
      <c r="G433" s="2"/>
      <c r="I433" s="2"/>
    </row>
    <row r="434" spans="2:9" ht="15.75" customHeight="1" x14ac:dyDescent="0.25">
      <c r="B434" s="2"/>
      <c r="C434" s="2"/>
      <c r="G434" s="2"/>
      <c r="I434" s="2"/>
    </row>
    <row r="435" spans="2:9" ht="15.75" customHeight="1" x14ac:dyDescent="0.25">
      <c r="B435" s="2"/>
      <c r="C435" s="2"/>
      <c r="G435" s="2"/>
      <c r="I435" s="2"/>
    </row>
    <row r="436" spans="2:9" ht="15.75" customHeight="1" x14ac:dyDescent="0.25">
      <c r="B436" s="2"/>
      <c r="C436" s="2"/>
      <c r="G436" s="2"/>
      <c r="I436" s="2"/>
    </row>
    <row r="437" spans="2:9" ht="15.75" customHeight="1" x14ac:dyDescent="0.25">
      <c r="B437" s="2"/>
      <c r="C437" s="2"/>
      <c r="G437" s="2"/>
      <c r="I437" s="2"/>
    </row>
    <row r="438" spans="2:9" ht="15.75" customHeight="1" x14ac:dyDescent="0.25">
      <c r="B438" s="2"/>
      <c r="C438" s="2"/>
      <c r="G438" s="2"/>
      <c r="I438" s="2"/>
    </row>
    <row r="439" spans="2:9" ht="15.75" customHeight="1" x14ac:dyDescent="0.25">
      <c r="B439" s="2"/>
      <c r="C439" s="2"/>
      <c r="G439" s="2"/>
      <c r="I439" s="2"/>
    </row>
    <row r="440" spans="2:9" ht="15.75" customHeight="1" x14ac:dyDescent="0.25">
      <c r="B440" s="2"/>
      <c r="C440" s="2"/>
      <c r="G440" s="2"/>
      <c r="I440" s="2"/>
    </row>
    <row r="441" spans="2:9" ht="15.75" customHeight="1" x14ac:dyDescent="0.25">
      <c r="B441" s="2"/>
      <c r="C441" s="2"/>
      <c r="G441" s="2"/>
      <c r="I441" s="2"/>
    </row>
    <row r="442" spans="2:9" ht="15.75" customHeight="1" x14ac:dyDescent="0.25">
      <c r="B442" s="2"/>
      <c r="C442" s="2"/>
      <c r="G442" s="2"/>
      <c r="I442" s="2"/>
    </row>
    <row r="443" spans="2:9" ht="15.75" customHeight="1" x14ac:dyDescent="0.25">
      <c r="B443" s="2"/>
      <c r="C443" s="2"/>
      <c r="G443" s="2"/>
      <c r="I443" s="2"/>
    </row>
    <row r="444" spans="2:9" ht="15.75" customHeight="1" x14ac:dyDescent="0.25">
      <c r="B444" s="2"/>
      <c r="C444" s="2"/>
      <c r="G444" s="2"/>
      <c r="I444" s="2"/>
    </row>
    <row r="445" spans="2:9" ht="15.75" customHeight="1" x14ac:dyDescent="0.25">
      <c r="B445" s="2"/>
      <c r="C445" s="2"/>
      <c r="G445" s="2"/>
      <c r="I445" s="2"/>
    </row>
    <row r="446" spans="2:9" ht="15.75" customHeight="1" x14ac:dyDescent="0.25">
      <c r="B446" s="2"/>
      <c r="C446" s="2"/>
      <c r="G446" s="2"/>
      <c r="I446" s="2"/>
    </row>
    <row r="447" spans="2:9" ht="15.75" customHeight="1" x14ac:dyDescent="0.25">
      <c r="B447" s="2"/>
      <c r="C447" s="2"/>
      <c r="G447" s="2"/>
      <c r="I447" s="2"/>
    </row>
    <row r="448" spans="2:9" ht="15.75" customHeight="1" x14ac:dyDescent="0.25">
      <c r="B448" s="2"/>
      <c r="C448" s="2"/>
      <c r="G448" s="2"/>
      <c r="I448" s="2"/>
    </row>
    <row r="449" spans="2:9" ht="15.75" customHeight="1" x14ac:dyDescent="0.25">
      <c r="B449" s="2"/>
      <c r="C449" s="2"/>
      <c r="G449" s="2"/>
      <c r="I449" s="2"/>
    </row>
    <row r="450" spans="2:9" ht="15.75" customHeight="1" x14ac:dyDescent="0.25">
      <c r="B450" s="2"/>
      <c r="C450" s="2"/>
      <c r="G450" s="2"/>
      <c r="I450" s="2"/>
    </row>
    <row r="451" spans="2:9" ht="15.75" customHeight="1" x14ac:dyDescent="0.25">
      <c r="B451" s="2"/>
      <c r="C451" s="2"/>
      <c r="G451" s="2"/>
      <c r="I451" s="2"/>
    </row>
    <row r="452" spans="2:9" ht="15.75" customHeight="1" x14ac:dyDescent="0.25">
      <c r="B452" s="2"/>
      <c r="C452" s="2"/>
      <c r="G452" s="2"/>
      <c r="I452" s="2"/>
    </row>
    <row r="453" spans="2:9" ht="15.75" customHeight="1" x14ac:dyDescent="0.25">
      <c r="B453" s="2"/>
      <c r="C453" s="2"/>
      <c r="G453" s="2"/>
      <c r="I453" s="2"/>
    </row>
    <row r="454" spans="2:9" ht="15.75" customHeight="1" x14ac:dyDescent="0.25">
      <c r="B454" s="2"/>
      <c r="C454" s="2"/>
      <c r="G454" s="2"/>
      <c r="I454" s="2"/>
    </row>
    <row r="455" spans="2:9" ht="15.75" customHeight="1" x14ac:dyDescent="0.25">
      <c r="B455" s="2"/>
      <c r="C455" s="2"/>
      <c r="G455" s="2"/>
      <c r="I455" s="2"/>
    </row>
    <row r="456" spans="2:9" ht="15.75" customHeight="1" x14ac:dyDescent="0.25">
      <c r="B456" s="2"/>
      <c r="C456" s="2"/>
      <c r="G456" s="2"/>
      <c r="I456" s="2"/>
    </row>
    <row r="457" spans="2:9" ht="15.75" customHeight="1" x14ac:dyDescent="0.25">
      <c r="B457" s="2"/>
      <c r="C457" s="2"/>
      <c r="G457" s="2"/>
      <c r="I457" s="2"/>
    </row>
    <row r="458" spans="2:9" ht="15.75" customHeight="1" x14ac:dyDescent="0.25">
      <c r="B458" s="2"/>
      <c r="C458" s="2"/>
      <c r="G458" s="2"/>
      <c r="I458" s="2"/>
    </row>
    <row r="459" spans="2:9" ht="15.75" customHeight="1" x14ac:dyDescent="0.25">
      <c r="B459" s="2"/>
      <c r="C459" s="2"/>
      <c r="G459" s="2"/>
      <c r="I459" s="2"/>
    </row>
    <row r="460" spans="2:9" ht="15.75" customHeight="1" x14ac:dyDescent="0.25">
      <c r="B460" s="2"/>
      <c r="C460" s="2"/>
      <c r="G460" s="2"/>
      <c r="I460" s="2"/>
    </row>
    <row r="461" spans="2:9" ht="15.75" customHeight="1" x14ac:dyDescent="0.25">
      <c r="B461" s="2"/>
      <c r="C461" s="2"/>
      <c r="G461" s="2"/>
      <c r="I461" s="2"/>
    </row>
    <row r="462" spans="2:9" ht="15.75" customHeight="1" x14ac:dyDescent="0.25">
      <c r="B462" s="2"/>
      <c r="C462" s="2"/>
      <c r="G462" s="2"/>
      <c r="I462" s="2"/>
    </row>
    <row r="463" spans="2:9" ht="15.75" customHeight="1" x14ac:dyDescent="0.25">
      <c r="B463" s="2"/>
      <c r="C463" s="2"/>
      <c r="G463" s="2"/>
      <c r="I463" s="2"/>
    </row>
    <row r="464" spans="2:9" ht="15.75" customHeight="1" x14ac:dyDescent="0.25">
      <c r="B464" s="2"/>
      <c r="C464" s="2"/>
      <c r="G464" s="2"/>
      <c r="I464" s="2"/>
    </row>
    <row r="465" spans="2:9" ht="15.75" customHeight="1" x14ac:dyDescent="0.25">
      <c r="B465" s="2"/>
      <c r="C465" s="2"/>
      <c r="G465" s="2"/>
      <c r="I465" s="2"/>
    </row>
    <row r="466" spans="2:9" ht="15.75" customHeight="1" x14ac:dyDescent="0.25">
      <c r="B466" s="2"/>
      <c r="C466" s="2"/>
      <c r="G466" s="2"/>
      <c r="I466" s="2"/>
    </row>
    <row r="467" spans="2:9" ht="15.75" customHeight="1" x14ac:dyDescent="0.25">
      <c r="B467" s="2"/>
      <c r="C467" s="2"/>
      <c r="G467" s="2"/>
      <c r="I467" s="2"/>
    </row>
    <row r="468" spans="2:9" ht="15.75" customHeight="1" x14ac:dyDescent="0.25">
      <c r="B468" s="2"/>
      <c r="C468" s="2"/>
      <c r="G468" s="2"/>
      <c r="I468" s="2"/>
    </row>
    <row r="469" spans="2:9" ht="15.75" customHeight="1" x14ac:dyDescent="0.25">
      <c r="B469" s="2"/>
      <c r="C469" s="2"/>
      <c r="G469" s="2"/>
      <c r="I469" s="2"/>
    </row>
    <row r="470" spans="2:9" ht="15.75" customHeight="1" x14ac:dyDescent="0.25">
      <c r="B470" s="2"/>
      <c r="C470" s="2"/>
      <c r="G470" s="2"/>
      <c r="I470" s="2"/>
    </row>
    <row r="471" spans="2:9" ht="15.75" customHeight="1" x14ac:dyDescent="0.25">
      <c r="B471" s="2"/>
      <c r="C471" s="2"/>
      <c r="G471" s="2"/>
      <c r="I471" s="2"/>
    </row>
    <row r="472" spans="2:9" ht="15.75" customHeight="1" x14ac:dyDescent="0.25">
      <c r="B472" s="2"/>
      <c r="C472" s="2"/>
      <c r="G472" s="2"/>
      <c r="I472" s="2"/>
    </row>
    <row r="473" spans="2:9" ht="15.75" customHeight="1" x14ac:dyDescent="0.25">
      <c r="B473" s="2"/>
      <c r="C473" s="2"/>
      <c r="G473" s="2"/>
      <c r="I473" s="2"/>
    </row>
    <row r="474" spans="2:9" ht="15.75" customHeight="1" x14ac:dyDescent="0.25">
      <c r="B474" s="2"/>
      <c r="C474" s="2"/>
      <c r="G474" s="2"/>
      <c r="I474" s="2"/>
    </row>
    <row r="475" spans="2:9" ht="15.75" customHeight="1" x14ac:dyDescent="0.25">
      <c r="B475" s="2"/>
      <c r="C475" s="2"/>
      <c r="G475" s="2"/>
      <c r="I475" s="2"/>
    </row>
    <row r="476" spans="2:9" ht="15.75" customHeight="1" x14ac:dyDescent="0.25">
      <c r="B476" s="2"/>
      <c r="C476" s="2"/>
      <c r="G476" s="2"/>
      <c r="I476" s="2"/>
    </row>
    <row r="477" spans="2:9" ht="15.75" customHeight="1" x14ac:dyDescent="0.25">
      <c r="B477" s="2"/>
      <c r="C477" s="2"/>
      <c r="G477" s="2"/>
      <c r="I477" s="2"/>
    </row>
    <row r="478" spans="2:9" ht="15.75" customHeight="1" x14ac:dyDescent="0.25">
      <c r="B478" s="2"/>
      <c r="C478" s="2"/>
      <c r="G478" s="2"/>
      <c r="I478" s="2"/>
    </row>
    <row r="479" spans="2:9" ht="15.75" customHeight="1" x14ac:dyDescent="0.25">
      <c r="B479" s="2"/>
      <c r="C479" s="2"/>
      <c r="G479" s="2"/>
      <c r="I479" s="2"/>
    </row>
    <row r="480" spans="2:9" ht="15.75" customHeight="1" x14ac:dyDescent="0.25">
      <c r="B480" s="2"/>
      <c r="C480" s="2"/>
      <c r="G480" s="2"/>
      <c r="I480" s="2"/>
    </row>
    <row r="481" spans="2:9" ht="15.75" customHeight="1" x14ac:dyDescent="0.25">
      <c r="B481" s="2"/>
      <c r="C481" s="2"/>
      <c r="G481" s="2"/>
      <c r="I481" s="2"/>
    </row>
    <row r="482" spans="2:9" ht="15.75" customHeight="1" x14ac:dyDescent="0.25">
      <c r="B482" s="2"/>
      <c r="C482" s="2"/>
      <c r="G482" s="2"/>
      <c r="I482" s="2"/>
    </row>
    <row r="483" spans="2:9" ht="15.75" customHeight="1" x14ac:dyDescent="0.25">
      <c r="B483" s="2"/>
      <c r="C483" s="2"/>
      <c r="G483" s="2"/>
      <c r="I483" s="2"/>
    </row>
    <row r="484" spans="2:9" ht="15.75" customHeight="1" x14ac:dyDescent="0.25">
      <c r="B484" s="2"/>
      <c r="C484" s="2"/>
      <c r="G484" s="2"/>
      <c r="I484" s="2"/>
    </row>
    <row r="485" spans="2:9" ht="15.75" customHeight="1" x14ac:dyDescent="0.25">
      <c r="B485" s="2"/>
      <c r="C485" s="2"/>
      <c r="G485" s="2"/>
      <c r="I485" s="2"/>
    </row>
    <row r="486" spans="2:9" ht="15.75" customHeight="1" x14ac:dyDescent="0.25">
      <c r="B486" s="2"/>
      <c r="C486" s="2"/>
      <c r="G486" s="2"/>
      <c r="I486" s="2"/>
    </row>
    <row r="487" spans="2:9" ht="15.75" customHeight="1" x14ac:dyDescent="0.25">
      <c r="B487" s="2"/>
      <c r="C487" s="2"/>
      <c r="G487" s="2"/>
      <c r="I487" s="2"/>
    </row>
    <row r="488" spans="2:9" ht="15.75" customHeight="1" x14ac:dyDescent="0.25">
      <c r="B488" s="2"/>
      <c r="C488" s="2"/>
      <c r="G488" s="2"/>
      <c r="I488" s="2"/>
    </row>
    <row r="489" spans="2:9" ht="15.75" customHeight="1" x14ac:dyDescent="0.25">
      <c r="B489" s="2"/>
      <c r="C489" s="2"/>
      <c r="G489" s="2"/>
      <c r="I489" s="2"/>
    </row>
    <row r="490" spans="2:9" ht="15.75" customHeight="1" x14ac:dyDescent="0.25">
      <c r="B490" s="2"/>
      <c r="C490" s="2"/>
      <c r="G490" s="2"/>
      <c r="I490" s="2"/>
    </row>
    <row r="491" spans="2:9" ht="15.75" customHeight="1" x14ac:dyDescent="0.25">
      <c r="B491" s="2"/>
      <c r="C491" s="2"/>
      <c r="G491" s="2"/>
      <c r="I491" s="2"/>
    </row>
    <row r="492" spans="2:9" ht="15.75" customHeight="1" x14ac:dyDescent="0.25">
      <c r="B492" s="2"/>
      <c r="C492" s="2"/>
      <c r="G492" s="2"/>
      <c r="I492" s="2"/>
    </row>
    <row r="493" spans="2:9" ht="15.75" customHeight="1" x14ac:dyDescent="0.25">
      <c r="B493" s="2"/>
      <c r="C493" s="2"/>
      <c r="G493" s="2"/>
      <c r="I493" s="2"/>
    </row>
    <row r="494" spans="2:9" ht="15.75" customHeight="1" x14ac:dyDescent="0.25">
      <c r="B494" s="2"/>
      <c r="C494" s="2"/>
      <c r="G494" s="2"/>
      <c r="I494" s="2"/>
    </row>
    <row r="495" spans="2:9" ht="15.75" customHeight="1" x14ac:dyDescent="0.25">
      <c r="B495" s="2"/>
      <c r="C495" s="2"/>
      <c r="G495" s="2"/>
      <c r="I495" s="2"/>
    </row>
    <row r="496" spans="2:9" ht="15.75" customHeight="1" x14ac:dyDescent="0.25">
      <c r="B496" s="2"/>
      <c r="C496" s="2"/>
      <c r="G496" s="2"/>
      <c r="I496" s="2"/>
    </row>
    <row r="497" spans="2:9" ht="15.75" customHeight="1" x14ac:dyDescent="0.25">
      <c r="B497" s="2"/>
      <c r="C497" s="2"/>
      <c r="G497" s="2"/>
      <c r="I497" s="2"/>
    </row>
    <row r="498" spans="2:9" ht="15.75" customHeight="1" x14ac:dyDescent="0.25">
      <c r="B498" s="2"/>
      <c r="C498" s="2"/>
      <c r="G498" s="2"/>
      <c r="I498" s="2"/>
    </row>
    <row r="499" spans="2:9" ht="15.75" customHeight="1" x14ac:dyDescent="0.25">
      <c r="B499" s="2"/>
      <c r="C499" s="2"/>
      <c r="G499" s="2"/>
      <c r="I499" s="2"/>
    </row>
    <row r="500" spans="2:9" ht="15.75" customHeight="1" x14ac:dyDescent="0.25">
      <c r="B500" s="2"/>
      <c r="C500" s="2"/>
      <c r="G500" s="2"/>
      <c r="I500" s="2"/>
    </row>
    <row r="501" spans="2:9" ht="15.75" customHeight="1" x14ac:dyDescent="0.25">
      <c r="B501" s="2"/>
      <c r="C501" s="2"/>
      <c r="G501" s="2"/>
      <c r="I501" s="2"/>
    </row>
    <row r="502" spans="2:9" ht="15.75" customHeight="1" x14ac:dyDescent="0.25">
      <c r="B502" s="2"/>
      <c r="C502" s="2"/>
      <c r="G502" s="2"/>
      <c r="I502" s="2"/>
    </row>
    <row r="503" spans="2:9" ht="15.75" customHeight="1" x14ac:dyDescent="0.25">
      <c r="B503" s="2"/>
      <c r="C503" s="2"/>
      <c r="G503" s="2"/>
      <c r="I503" s="2"/>
    </row>
    <row r="504" spans="2:9" ht="15.75" customHeight="1" x14ac:dyDescent="0.25">
      <c r="B504" s="2"/>
      <c r="C504" s="2"/>
      <c r="G504" s="2"/>
      <c r="I504" s="2"/>
    </row>
    <row r="505" spans="2:9" ht="15.75" customHeight="1" x14ac:dyDescent="0.25">
      <c r="B505" s="2"/>
      <c r="C505" s="2"/>
      <c r="G505" s="2"/>
      <c r="I505" s="2"/>
    </row>
    <row r="506" spans="2:9" ht="15.75" customHeight="1" x14ac:dyDescent="0.25">
      <c r="B506" s="2"/>
      <c r="C506" s="2"/>
      <c r="G506" s="2"/>
      <c r="I506" s="2"/>
    </row>
    <row r="507" spans="2:9" ht="15.75" customHeight="1" x14ac:dyDescent="0.25">
      <c r="B507" s="2"/>
      <c r="C507" s="2"/>
      <c r="G507" s="2"/>
      <c r="I507" s="2"/>
    </row>
    <row r="508" spans="2:9" ht="15.75" customHeight="1" x14ac:dyDescent="0.25">
      <c r="B508" s="2"/>
      <c r="C508" s="2"/>
      <c r="G508" s="2"/>
      <c r="I508" s="2"/>
    </row>
    <row r="509" spans="2:9" ht="15.75" customHeight="1" x14ac:dyDescent="0.25">
      <c r="B509" s="2"/>
      <c r="C509" s="2"/>
      <c r="G509" s="2"/>
      <c r="I509" s="2"/>
    </row>
    <row r="510" spans="2:9" ht="15.75" customHeight="1" x14ac:dyDescent="0.25">
      <c r="B510" s="2"/>
      <c r="C510" s="2"/>
      <c r="G510" s="2"/>
      <c r="I510" s="2"/>
    </row>
    <row r="511" spans="2:9" ht="15.75" customHeight="1" x14ac:dyDescent="0.25">
      <c r="B511" s="2"/>
      <c r="C511" s="2"/>
      <c r="G511" s="2"/>
      <c r="I511" s="2"/>
    </row>
    <row r="512" spans="2:9" ht="15.75" customHeight="1" x14ac:dyDescent="0.25">
      <c r="B512" s="2"/>
      <c r="C512" s="2"/>
      <c r="G512" s="2"/>
      <c r="I512" s="2"/>
    </row>
    <row r="513" spans="2:9" ht="15.75" customHeight="1" x14ac:dyDescent="0.25">
      <c r="B513" s="2"/>
      <c r="C513" s="2"/>
      <c r="G513" s="2"/>
      <c r="I513" s="2"/>
    </row>
    <row r="514" spans="2:9" ht="15.75" customHeight="1" x14ac:dyDescent="0.25">
      <c r="B514" s="2"/>
      <c r="C514" s="2"/>
      <c r="G514" s="2"/>
      <c r="I514" s="2"/>
    </row>
    <row r="515" spans="2:9" ht="15.75" customHeight="1" x14ac:dyDescent="0.25">
      <c r="B515" s="2"/>
      <c r="C515" s="2"/>
      <c r="G515" s="2"/>
      <c r="I515" s="2"/>
    </row>
    <row r="516" spans="2:9" ht="15.75" customHeight="1" x14ac:dyDescent="0.25">
      <c r="B516" s="2"/>
      <c r="C516" s="2"/>
      <c r="G516" s="2"/>
      <c r="I516" s="2"/>
    </row>
    <row r="517" spans="2:9" ht="15.75" customHeight="1" x14ac:dyDescent="0.25">
      <c r="B517" s="2"/>
      <c r="C517" s="2"/>
      <c r="G517" s="2"/>
      <c r="I517" s="2"/>
    </row>
    <row r="518" spans="2:9" ht="15.75" customHeight="1" x14ac:dyDescent="0.25">
      <c r="B518" s="2"/>
      <c r="C518" s="2"/>
      <c r="G518" s="2"/>
      <c r="I518" s="2"/>
    </row>
    <row r="519" spans="2:9" ht="15.75" customHeight="1" x14ac:dyDescent="0.25">
      <c r="B519" s="2"/>
      <c r="C519" s="2"/>
      <c r="G519" s="2"/>
      <c r="I519" s="2"/>
    </row>
    <row r="520" spans="2:9" ht="15.75" customHeight="1" x14ac:dyDescent="0.25">
      <c r="B520" s="2"/>
      <c r="C520" s="2"/>
      <c r="G520" s="2"/>
      <c r="I520" s="2"/>
    </row>
    <row r="521" spans="2:9" ht="15.75" customHeight="1" x14ac:dyDescent="0.25">
      <c r="B521" s="2"/>
      <c r="C521" s="2"/>
      <c r="G521" s="2"/>
      <c r="I521" s="2"/>
    </row>
    <row r="522" spans="2:9" ht="15.75" customHeight="1" x14ac:dyDescent="0.25">
      <c r="B522" s="2"/>
      <c r="C522" s="2"/>
      <c r="G522" s="2"/>
      <c r="I522" s="2"/>
    </row>
    <row r="523" spans="2:9" ht="15.75" customHeight="1" x14ac:dyDescent="0.25">
      <c r="B523" s="2"/>
      <c r="C523" s="2"/>
      <c r="G523" s="2"/>
      <c r="I523" s="2"/>
    </row>
    <row r="524" spans="2:9" ht="15.75" customHeight="1" x14ac:dyDescent="0.25">
      <c r="B524" s="2"/>
      <c r="C524" s="2"/>
      <c r="G524" s="2"/>
      <c r="I524" s="2"/>
    </row>
    <row r="525" spans="2:9" ht="15.75" customHeight="1" x14ac:dyDescent="0.25">
      <c r="B525" s="2"/>
      <c r="C525" s="2"/>
      <c r="G525" s="2"/>
      <c r="I525" s="2"/>
    </row>
    <row r="526" spans="2:9" ht="15.75" customHeight="1" x14ac:dyDescent="0.25">
      <c r="B526" s="2"/>
      <c r="C526" s="2"/>
      <c r="G526" s="2"/>
      <c r="I526" s="2"/>
    </row>
    <row r="527" spans="2:9" ht="15.75" customHeight="1" x14ac:dyDescent="0.25">
      <c r="B527" s="2"/>
      <c r="C527" s="2"/>
      <c r="G527" s="2"/>
      <c r="I527" s="2"/>
    </row>
    <row r="528" spans="2:9" ht="15.75" customHeight="1" x14ac:dyDescent="0.25">
      <c r="B528" s="2"/>
      <c r="C528" s="2"/>
      <c r="G528" s="2"/>
      <c r="I528" s="2"/>
    </row>
    <row r="529" spans="2:9" ht="15.75" customHeight="1" x14ac:dyDescent="0.25">
      <c r="B529" s="2"/>
      <c r="C529" s="2"/>
      <c r="G529" s="2"/>
      <c r="I529" s="2"/>
    </row>
    <row r="530" spans="2:9" ht="15.75" customHeight="1" x14ac:dyDescent="0.25">
      <c r="B530" s="2"/>
      <c r="C530" s="2"/>
      <c r="G530" s="2"/>
      <c r="I530" s="2"/>
    </row>
    <row r="531" spans="2:9" ht="15.75" customHeight="1" x14ac:dyDescent="0.25">
      <c r="B531" s="2"/>
      <c r="C531" s="2"/>
      <c r="G531" s="2"/>
      <c r="I531" s="2"/>
    </row>
    <row r="532" spans="2:9" ht="15.75" customHeight="1" x14ac:dyDescent="0.25">
      <c r="B532" s="2"/>
      <c r="C532" s="2"/>
      <c r="G532" s="2"/>
      <c r="I532" s="2"/>
    </row>
    <row r="533" spans="2:9" ht="15.75" customHeight="1" x14ac:dyDescent="0.25">
      <c r="B533" s="2"/>
      <c r="C533" s="2"/>
      <c r="G533" s="2"/>
      <c r="I533" s="2"/>
    </row>
    <row r="534" spans="2:9" ht="15.75" customHeight="1" x14ac:dyDescent="0.25">
      <c r="B534" s="2"/>
      <c r="C534" s="2"/>
      <c r="G534" s="2"/>
      <c r="I534" s="2"/>
    </row>
    <row r="535" spans="2:9" ht="15.75" customHeight="1" x14ac:dyDescent="0.25">
      <c r="B535" s="2"/>
      <c r="C535" s="2"/>
      <c r="G535" s="2"/>
      <c r="I535" s="2"/>
    </row>
    <row r="536" spans="2:9" ht="15.75" customHeight="1" x14ac:dyDescent="0.25">
      <c r="B536" s="2"/>
      <c r="C536" s="2"/>
      <c r="G536" s="2"/>
      <c r="I536" s="2"/>
    </row>
    <row r="537" spans="2:9" ht="15.75" customHeight="1" x14ac:dyDescent="0.25">
      <c r="B537" s="2"/>
      <c r="C537" s="2"/>
      <c r="G537" s="2"/>
      <c r="I537" s="2"/>
    </row>
    <row r="538" spans="2:9" ht="15.75" customHeight="1" x14ac:dyDescent="0.25">
      <c r="B538" s="2"/>
      <c r="C538" s="2"/>
      <c r="G538" s="2"/>
      <c r="I538" s="2"/>
    </row>
    <row r="539" spans="2:9" ht="15.75" customHeight="1" x14ac:dyDescent="0.25">
      <c r="B539" s="2"/>
      <c r="C539" s="2"/>
      <c r="G539" s="2"/>
      <c r="I539" s="2"/>
    </row>
    <row r="540" spans="2:9" ht="15.75" customHeight="1" x14ac:dyDescent="0.25">
      <c r="B540" s="2"/>
      <c r="C540" s="2"/>
      <c r="G540" s="2"/>
      <c r="I540" s="2"/>
    </row>
    <row r="541" spans="2:9" ht="15.75" customHeight="1" x14ac:dyDescent="0.25">
      <c r="B541" s="2"/>
      <c r="C541" s="2"/>
      <c r="G541" s="2"/>
      <c r="I541" s="2"/>
    </row>
    <row r="542" spans="2:9" ht="15.75" customHeight="1" x14ac:dyDescent="0.25">
      <c r="B542" s="2"/>
      <c r="C542" s="2"/>
      <c r="G542" s="2"/>
      <c r="I542" s="2"/>
    </row>
    <row r="543" spans="2:9" ht="15.75" customHeight="1" x14ac:dyDescent="0.25">
      <c r="B543" s="2"/>
      <c r="C543" s="2"/>
      <c r="G543" s="2"/>
      <c r="I543" s="2"/>
    </row>
    <row r="544" spans="2:9" ht="15.75" customHeight="1" x14ac:dyDescent="0.25">
      <c r="B544" s="2"/>
      <c r="C544" s="2"/>
      <c r="G544" s="2"/>
      <c r="I544" s="2"/>
    </row>
    <row r="545" spans="2:9" ht="15.75" customHeight="1" x14ac:dyDescent="0.25">
      <c r="B545" s="2"/>
      <c r="C545" s="2"/>
      <c r="G545" s="2"/>
      <c r="I545" s="2"/>
    </row>
    <row r="546" spans="2:9" ht="15.75" customHeight="1" x14ac:dyDescent="0.25">
      <c r="B546" s="2"/>
      <c r="C546" s="2"/>
      <c r="G546" s="2"/>
      <c r="I546" s="2"/>
    </row>
    <row r="547" spans="2:9" ht="15.75" customHeight="1" x14ac:dyDescent="0.25">
      <c r="B547" s="2"/>
      <c r="C547" s="2"/>
      <c r="G547" s="2"/>
      <c r="I547" s="2"/>
    </row>
    <row r="548" spans="2:9" ht="15.75" customHeight="1" x14ac:dyDescent="0.25">
      <c r="B548" s="2"/>
      <c r="C548" s="2"/>
      <c r="G548" s="2"/>
      <c r="I548" s="2"/>
    </row>
    <row r="549" spans="2:9" ht="15.75" customHeight="1" x14ac:dyDescent="0.25">
      <c r="B549" s="2"/>
      <c r="C549" s="2"/>
      <c r="G549" s="2"/>
      <c r="I549" s="2"/>
    </row>
    <row r="550" spans="2:9" ht="15.75" customHeight="1" x14ac:dyDescent="0.25">
      <c r="B550" s="2"/>
      <c r="C550" s="2"/>
      <c r="G550" s="2"/>
      <c r="I550" s="2"/>
    </row>
    <row r="551" spans="2:9" ht="15.75" customHeight="1" x14ac:dyDescent="0.25">
      <c r="B551" s="2"/>
      <c r="C551" s="2"/>
      <c r="G551" s="2"/>
      <c r="I551" s="2"/>
    </row>
    <row r="552" spans="2:9" ht="15.75" customHeight="1" x14ac:dyDescent="0.25">
      <c r="B552" s="2"/>
      <c r="C552" s="2"/>
      <c r="G552" s="2"/>
      <c r="I552" s="2"/>
    </row>
    <row r="553" spans="2:9" ht="15.75" customHeight="1" x14ac:dyDescent="0.25">
      <c r="B553" s="2"/>
      <c r="C553" s="2"/>
      <c r="G553" s="2"/>
      <c r="I553" s="2"/>
    </row>
    <row r="554" spans="2:9" ht="15.75" customHeight="1" x14ac:dyDescent="0.25">
      <c r="B554" s="2"/>
      <c r="C554" s="2"/>
      <c r="G554" s="2"/>
      <c r="I554" s="2"/>
    </row>
    <row r="555" spans="2:9" ht="15.75" customHeight="1" x14ac:dyDescent="0.25">
      <c r="B555" s="2"/>
      <c r="C555" s="2"/>
      <c r="G555" s="2"/>
      <c r="I555" s="2"/>
    </row>
    <row r="556" spans="2:9" ht="15.75" customHeight="1" x14ac:dyDescent="0.25">
      <c r="B556" s="2"/>
      <c r="C556" s="2"/>
      <c r="G556" s="2"/>
      <c r="I556" s="2"/>
    </row>
    <row r="557" spans="2:9" ht="15.75" customHeight="1" x14ac:dyDescent="0.25">
      <c r="B557" s="2"/>
      <c r="C557" s="2"/>
      <c r="G557" s="2"/>
      <c r="I557" s="2"/>
    </row>
    <row r="558" spans="2:9" ht="15.75" customHeight="1" x14ac:dyDescent="0.25">
      <c r="B558" s="2"/>
      <c r="C558" s="2"/>
      <c r="G558" s="2"/>
      <c r="I558" s="2"/>
    </row>
    <row r="559" spans="2:9" ht="15.75" customHeight="1" x14ac:dyDescent="0.25">
      <c r="B559" s="2"/>
      <c r="C559" s="2"/>
      <c r="G559" s="2"/>
      <c r="I559" s="2"/>
    </row>
    <row r="560" spans="2:9" ht="15.75" customHeight="1" x14ac:dyDescent="0.25">
      <c r="B560" s="2"/>
      <c r="C560" s="2"/>
      <c r="G560" s="2"/>
      <c r="I560" s="2"/>
    </row>
    <row r="561" spans="2:9" ht="15.75" customHeight="1" x14ac:dyDescent="0.25">
      <c r="B561" s="2"/>
      <c r="C561" s="2"/>
      <c r="G561" s="2"/>
      <c r="I561" s="2"/>
    </row>
    <row r="562" spans="2:9" ht="15.75" customHeight="1" x14ac:dyDescent="0.25">
      <c r="B562" s="2"/>
      <c r="C562" s="2"/>
      <c r="G562" s="2"/>
      <c r="I562" s="2"/>
    </row>
    <row r="563" spans="2:9" ht="15.75" customHeight="1" x14ac:dyDescent="0.25">
      <c r="B563" s="2"/>
      <c r="C563" s="2"/>
      <c r="G563" s="2"/>
      <c r="I563" s="2"/>
    </row>
    <row r="564" spans="2:9" ht="15.75" customHeight="1" x14ac:dyDescent="0.25">
      <c r="B564" s="2"/>
      <c r="C564" s="2"/>
      <c r="G564" s="2"/>
      <c r="I564" s="2"/>
    </row>
    <row r="565" spans="2:9" ht="15.75" customHeight="1" x14ac:dyDescent="0.25">
      <c r="B565" s="2"/>
      <c r="C565" s="2"/>
      <c r="G565" s="2"/>
      <c r="I565" s="2"/>
    </row>
    <row r="566" spans="2:9" ht="15.75" customHeight="1" x14ac:dyDescent="0.25">
      <c r="B566" s="2"/>
      <c r="C566" s="2"/>
      <c r="G566" s="2"/>
      <c r="I566" s="2"/>
    </row>
    <row r="567" spans="2:9" ht="15.75" customHeight="1" x14ac:dyDescent="0.25">
      <c r="B567" s="2"/>
      <c r="C567" s="2"/>
      <c r="G567" s="2"/>
      <c r="I567" s="2"/>
    </row>
    <row r="568" spans="2:9" ht="15.75" customHeight="1" x14ac:dyDescent="0.25">
      <c r="B568" s="2"/>
      <c r="C568" s="2"/>
      <c r="G568" s="2"/>
      <c r="I568" s="2"/>
    </row>
    <row r="569" spans="2:9" ht="15.75" customHeight="1" x14ac:dyDescent="0.25">
      <c r="B569" s="2"/>
      <c r="C569" s="2"/>
      <c r="G569" s="2"/>
      <c r="I569" s="2"/>
    </row>
    <row r="570" spans="2:9" ht="15.75" customHeight="1" x14ac:dyDescent="0.25">
      <c r="B570" s="2"/>
      <c r="C570" s="2"/>
      <c r="G570" s="2"/>
      <c r="I570" s="2"/>
    </row>
    <row r="571" spans="2:9" ht="15.75" customHeight="1" x14ac:dyDescent="0.25">
      <c r="B571" s="2"/>
      <c r="C571" s="2"/>
      <c r="G571" s="2"/>
      <c r="I571" s="2"/>
    </row>
    <row r="572" spans="2:9" ht="15.75" customHeight="1" x14ac:dyDescent="0.25">
      <c r="B572" s="2"/>
      <c r="C572" s="2"/>
      <c r="G572" s="2"/>
      <c r="I572" s="2"/>
    </row>
    <row r="573" spans="2:9" ht="15.75" customHeight="1" x14ac:dyDescent="0.25">
      <c r="B573" s="2"/>
      <c r="C573" s="2"/>
      <c r="G573" s="2"/>
      <c r="I573" s="2"/>
    </row>
    <row r="574" spans="2:9" ht="15.75" customHeight="1" x14ac:dyDescent="0.25">
      <c r="B574" s="2"/>
      <c r="C574" s="2"/>
      <c r="G574" s="2"/>
      <c r="I574" s="2"/>
    </row>
    <row r="575" spans="2:9" ht="15.75" customHeight="1" x14ac:dyDescent="0.25">
      <c r="B575" s="2"/>
      <c r="C575" s="2"/>
      <c r="G575" s="2"/>
      <c r="I575" s="2"/>
    </row>
    <row r="576" spans="2:9" ht="15.75" customHeight="1" x14ac:dyDescent="0.25">
      <c r="B576" s="2"/>
      <c r="C576" s="2"/>
      <c r="G576" s="2"/>
      <c r="I576" s="2"/>
    </row>
    <row r="577" spans="2:9" ht="15.75" customHeight="1" x14ac:dyDescent="0.25">
      <c r="B577" s="2"/>
      <c r="C577" s="2"/>
      <c r="G577" s="2"/>
      <c r="I577" s="2"/>
    </row>
    <row r="578" spans="2:9" ht="15.75" customHeight="1" x14ac:dyDescent="0.25">
      <c r="B578" s="2"/>
      <c r="C578" s="2"/>
      <c r="G578" s="2"/>
      <c r="I578" s="2"/>
    </row>
    <row r="579" spans="2:9" ht="15.75" customHeight="1" x14ac:dyDescent="0.25">
      <c r="B579" s="2"/>
      <c r="C579" s="2"/>
      <c r="G579" s="2"/>
      <c r="I579" s="2"/>
    </row>
    <row r="580" spans="2:9" ht="15.75" customHeight="1" x14ac:dyDescent="0.25">
      <c r="B580" s="2"/>
      <c r="C580" s="2"/>
      <c r="G580" s="2"/>
      <c r="I580" s="2"/>
    </row>
    <row r="581" spans="2:9" ht="15.75" customHeight="1" x14ac:dyDescent="0.25">
      <c r="B581" s="2"/>
      <c r="C581" s="2"/>
      <c r="G581" s="2"/>
      <c r="I581" s="2"/>
    </row>
    <row r="582" spans="2:9" ht="15.75" customHeight="1" x14ac:dyDescent="0.25">
      <c r="B582" s="2"/>
      <c r="C582" s="2"/>
      <c r="G582" s="2"/>
      <c r="I582" s="2"/>
    </row>
    <row r="583" spans="2:9" ht="15.75" customHeight="1" x14ac:dyDescent="0.25">
      <c r="B583" s="2"/>
      <c r="C583" s="2"/>
      <c r="G583" s="2"/>
      <c r="I583" s="2"/>
    </row>
    <row r="584" spans="2:9" ht="15.75" customHeight="1" x14ac:dyDescent="0.25">
      <c r="B584" s="2"/>
      <c r="C584" s="2"/>
      <c r="G584" s="2"/>
      <c r="I584" s="2"/>
    </row>
    <row r="585" spans="2:9" ht="15.75" customHeight="1" x14ac:dyDescent="0.25">
      <c r="B585" s="2"/>
      <c r="C585" s="2"/>
      <c r="G585" s="2"/>
      <c r="I585" s="2"/>
    </row>
    <row r="586" spans="2:9" ht="15.75" customHeight="1" x14ac:dyDescent="0.25">
      <c r="B586" s="2"/>
      <c r="C586" s="2"/>
      <c r="G586" s="2"/>
      <c r="I586" s="2"/>
    </row>
    <row r="587" spans="2:9" ht="15.75" customHeight="1" x14ac:dyDescent="0.25">
      <c r="B587" s="2"/>
      <c r="C587" s="2"/>
      <c r="G587" s="2"/>
      <c r="I587" s="2"/>
    </row>
    <row r="588" spans="2:9" ht="15.75" customHeight="1" x14ac:dyDescent="0.25">
      <c r="B588" s="2"/>
      <c r="C588" s="2"/>
      <c r="G588" s="2"/>
      <c r="I588" s="2"/>
    </row>
    <row r="589" spans="2:9" ht="15.75" customHeight="1" x14ac:dyDescent="0.25">
      <c r="B589" s="2"/>
      <c r="C589" s="2"/>
      <c r="G589" s="2"/>
      <c r="I589" s="2"/>
    </row>
    <row r="590" spans="2:9" ht="15.75" customHeight="1" x14ac:dyDescent="0.25">
      <c r="B590" s="2"/>
      <c r="C590" s="2"/>
      <c r="G590" s="2"/>
      <c r="I590" s="2"/>
    </row>
    <row r="591" spans="2:9" ht="15.75" customHeight="1" x14ac:dyDescent="0.25">
      <c r="B591" s="2"/>
      <c r="C591" s="2"/>
      <c r="G591" s="2"/>
      <c r="I591" s="2"/>
    </row>
    <row r="592" spans="2:9" ht="15.75" customHeight="1" x14ac:dyDescent="0.25">
      <c r="B592" s="2"/>
      <c r="C592" s="2"/>
      <c r="G592" s="2"/>
      <c r="I592" s="2"/>
    </row>
    <row r="593" spans="2:9" ht="15.75" customHeight="1" x14ac:dyDescent="0.25">
      <c r="B593" s="2"/>
      <c r="C593" s="2"/>
      <c r="G593" s="2"/>
      <c r="I593" s="2"/>
    </row>
    <row r="594" spans="2:9" ht="15.75" customHeight="1" x14ac:dyDescent="0.25">
      <c r="B594" s="2"/>
      <c r="C594" s="2"/>
      <c r="G594" s="2"/>
      <c r="I594" s="2"/>
    </row>
    <row r="595" spans="2:9" ht="15.75" customHeight="1" x14ac:dyDescent="0.25">
      <c r="B595" s="2"/>
      <c r="C595" s="2"/>
      <c r="G595" s="2"/>
      <c r="I595" s="2"/>
    </row>
    <row r="596" spans="2:9" ht="15.75" customHeight="1" x14ac:dyDescent="0.25">
      <c r="B596" s="2"/>
      <c r="C596" s="2"/>
      <c r="G596" s="2"/>
      <c r="I596" s="2"/>
    </row>
    <row r="597" spans="2:9" ht="15.75" customHeight="1" x14ac:dyDescent="0.25">
      <c r="B597" s="2"/>
      <c r="C597" s="2"/>
      <c r="G597" s="2"/>
      <c r="I597" s="2"/>
    </row>
    <row r="598" spans="2:9" ht="15.75" customHeight="1" x14ac:dyDescent="0.25">
      <c r="B598" s="2"/>
      <c r="C598" s="2"/>
      <c r="G598" s="2"/>
      <c r="I598" s="2"/>
    </row>
    <row r="599" spans="2:9" ht="15.75" customHeight="1" x14ac:dyDescent="0.25">
      <c r="B599" s="2"/>
      <c r="C599" s="2"/>
      <c r="G599" s="2"/>
      <c r="I599" s="2"/>
    </row>
    <row r="600" spans="2:9" ht="15.75" customHeight="1" x14ac:dyDescent="0.25">
      <c r="B600" s="2"/>
      <c r="C600" s="2"/>
      <c r="G600" s="2"/>
      <c r="I600" s="2"/>
    </row>
    <row r="601" spans="2:9" ht="15.75" customHeight="1" x14ac:dyDescent="0.25">
      <c r="B601" s="2"/>
      <c r="C601" s="2"/>
      <c r="G601" s="2"/>
      <c r="I601" s="2"/>
    </row>
    <row r="602" spans="2:9" ht="15.75" customHeight="1" x14ac:dyDescent="0.25">
      <c r="B602" s="2"/>
      <c r="C602" s="2"/>
      <c r="G602" s="2"/>
      <c r="I602" s="2"/>
    </row>
    <row r="603" spans="2:9" ht="15.75" customHeight="1" x14ac:dyDescent="0.25">
      <c r="B603" s="2"/>
      <c r="C603" s="2"/>
      <c r="G603" s="2"/>
      <c r="I603" s="2"/>
    </row>
    <row r="604" spans="2:9" ht="15.75" customHeight="1" x14ac:dyDescent="0.25">
      <c r="B604" s="2"/>
      <c r="C604" s="2"/>
      <c r="G604" s="2"/>
      <c r="I604" s="2"/>
    </row>
    <row r="605" spans="2:9" ht="15.75" customHeight="1" x14ac:dyDescent="0.25">
      <c r="B605" s="2"/>
      <c r="C605" s="2"/>
      <c r="G605" s="2"/>
      <c r="I605" s="2"/>
    </row>
    <row r="606" spans="2:9" ht="15.75" customHeight="1" x14ac:dyDescent="0.25">
      <c r="B606" s="2"/>
      <c r="C606" s="2"/>
      <c r="G606" s="2"/>
      <c r="I606" s="2"/>
    </row>
    <row r="607" spans="2:9" ht="15.75" customHeight="1" x14ac:dyDescent="0.25">
      <c r="B607" s="2"/>
      <c r="C607" s="2"/>
      <c r="G607" s="2"/>
      <c r="I607" s="2"/>
    </row>
    <row r="608" spans="2:9" ht="15.75" customHeight="1" x14ac:dyDescent="0.25">
      <c r="B608" s="2"/>
      <c r="C608" s="2"/>
      <c r="G608" s="2"/>
      <c r="I608" s="2"/>
    </row>
    <row r="609" spans="2:9" ht="15.75" customHeight="1" x14ac:dyDescent="0.25">
      <c r="B609" s="2"/>
      <c r="C609" s="2"/>
      <c r="G609" s="2"/>
      <c r="I609" s="2"/>
    </row>
    <row r="610" spans="2:9" ht="15.75" customHeight="1" x14ac:dyDescent="0.25">
      <c r="B610" s="2"/>
      <c r="C610" s="2"/>
      <c r="G610" s="2"/>
      <c r="I610" s="2"/>
    </row>
    <row r="611" spans="2:9" ht="15.75" customHeight="1" x14ac:dyDescent="0.25">
      <c r="B611" s="2"/>
      <c r="C611" s="2"/>
      <c r="G611" s="2"/>
      <c r="I611" s="2"/>
    </row>
    <row r="612" spans="2:9" ht="15.75" customHeight="1" x14ac:dyDescent="0.25">
      <c r="B612" s="2"/>
      <c r="C612" s="2"/>
      <c r="G612" s="2"/>
      <c r="I612" s="2"/>
    </row>
    <row r="613" spans="2:9" ht="15.75" customHeight="1" x14ac:dyDescent="0.25">
      <c r="B613" s="2"/>
      <c r="C613" s="2"/>
      <c r="G613" s="2"/>
      <c r="I613" s="2"/>
    </row>
    <row r="614" spans="2:9" ht="15.75" customHeight="1" x14ac:dyDescent="0.25">
      <c r="B614" s="2"/>
      <c r="C614" s="2"/>
      <c r="G614" s="2"/>
      <c r="I614" s="2"/>
    </row>
    <row r="615" spans="2:9" ht="15.75" customHeight="1" x14ac:dyDescent="0.25">
      <c r="B615" s="2"/>
      <c r="C615" s="2"/>
      <c r="G615" s="2"/>
      <c r="I615" s="2"/>
    </row>
    <row r="616" spans="2:9" ht="15.75" customHeight="1" x14ac:dyDescent="0.25">
      <c r="B616" s="2"/>
      <c r="C616" s="2"/>
      <c r="G616" s="2"/>
      <c r="I616" s="2"/>
    </row>
    <row r="617" spans="2:9" ht="15.75" customHeight="1" x14ac:dyDescent="0.25">
      <c r="B617" s="2"/>
      <c r="C617" s="2"/>
      <c r="G617" s="2"/>
      <c r="I617" s="2"/>
    </row>
    <row r="618" spans="2:9" ht="15.75" customHeight="1" x14ac:dyDescent="0.25">
      <c r="B618" s="2"/>
      <c r="C618" s="2"/>
      <c r="G618" s="2"/>
      <c r="I618" s="2"/>
    </row>
    <row r="619" spans="2:9" ht="15.75" customHeight="1" x14ac:dyDescent="0.25">
      <c r="B619" s="2"/>
      <c r="C619" s="2"/>
      <c r="G619" s="2"/>
      <c r="I619" s="2"/>
    </row>
    <row r="620" spans="2:9" ht="15.75" customHeight="1" x14ac:dyDescent="0.25">
      <c r="B620" s="2"/>
      <c r="C620" s="2"/>
      <c r="G620" s="2"/>
      <c r="I620" s="2"/>
    </row>
    <row r="621" spans="2:9" ht="15.75" customHeight="1" x14ac:dyDescent="0.25">
      <c r="B621" s="2"/>
      <c r="C621" s="2"/>
      <c r="G621" s="2"/>
      <c r="I621" s="2"/>
    </row>
    <row r="622" spans="2:9" ht="15.75" customHeight="1" x14ac:dyDescent="0.25">
      <c r="B622" s="2"/>
      <c r="C622" s="2"/>
      <c r="G622" s="2"/>
      <c r="I622" s="2"/>
    </row>
    <row r="623" spans="2:9" ht="15.75" customHeight="1" x14ac:dyDescent="0.25">
      <c r="B623" s="2"/>
      <c r="C623" s="2"/>
      <c r="G623" s="2"/>
      <c r="I623" s="2"/>
    </row>
    <row r="624" spans="2:9" ht="15.75" customHeight="1" x14ac:dyDescent="0.25">
      <c r="B624" s="2"/>
      <c r="C624" s="2"/>
      <c r="G624" s="2"/>
      <c r="I624" s="2"/>
    </row>
    <row r="625" spans="2:9" ht="15.75" customHeight="1" x14ac:dyDescent="0.25">
      <c r="B625" s="2"/>
      <c r="C625" s="2"/>
      <c r="G625" s="2"/>
      <c r="I625" s="2"/>
    </row>
    <row r="626" spans="2:9" ht="15.75" customHeight="1" x14ac:dyDescent="0.25">
      <c r="B626" s="2"/>
      <c r="C626" s="2"/>
      <c r="G626" s="2"/>
      <c r="I626" s="2"/>
    </row>
    <row r="627" spans="2:9" ht="15.75" customHeight="1" x14ac:dyDescent="0.25">
      <c r="B627" s="2"/>
      <c r="C627" s="2"/>
      <c r="G627" s="2"/>
      <c r="I627" s="2"/>
    </row>
    <row r="628" spans="2:9" ht="15.75" customHeight="1" x14ac:dyDescent="0.25">
      <c r="B628" s="2"/>
      <c r="C628" s="2"/>
      <c r="G628" s="2"/>
      <c r="I628" s="2"/>
    </row>
    <row r="629" spans="2:9" ht="15.75" customHeight="1" x14ac:dyDescent="0.25">
      <c r="B629" s="2"/>
      <c r="C629" s="2"/>
      <c r="G629" s="2"/>
      <c r="I629" s="2"/>
    </row>
    <row r="630" spans="2:9" ht="15.75" customHeight="1" x14ac:dyDescent="0.25">
      <c r="B630" s="2"/>
      <c r="C630" s="2"/>
      <c r="G630" s="2"/>
      <c r="I630" s="2"/>
    </row>
    <row r="631" spans="2:9" ht="15.75" customHeight="1" x14ac:dyDescent="0.25">
      <c r="B631" s="2"/>
      <c r="C631" s="2"/>
      <c r="G631" s="2"/>
      <c r="I631" s="2"/>
    </row>
    <row r="632" spans="2:9" ht="15.75" customHeight="1" x14ac:dyDescent="0.25">
      <c r="B632" s="2"/>
      <c r="C632" s="2"/>
      <c r="G632" s="2"/>
      <c r="I632" s="2"/>
    </row>
    <row r="633" spans="2:9" ht="15.75" customHeight="1" x14ac:dyDescent="0.25">
      <c r="B633" s="2"/>
      <c r="C633" s="2"/>
      <c r="G633" s="2"/>
      <c r="I633" s="2"/>
    </row>
    <row r="634" spans="2:9" ht="15.75" customHeight="1" x14ac:dyDescent="0.25">
      <c r="B634" s="2"/>
      <c r="C634" s="2"/>
      <c r="G634" s="2"/>
      <c r="I634" s="2"/>
    </row>
    <row r="635" spans="2:9" ht="15.75" customHeight="1" x14ac:dyDescent="0.25">
      <c r="B635" s="2"/>
      <c r="C635" s="2"/>
      <c r="G635" s="2"/>
      <c r="I635" s="2"/>
    </row>
    <row r="636" spans="2:9" ht="15.75" customHeight="1" x14ac:dyDescent="0.25">
      <c r="B636" s="2"/>
      <c r="C636" s="2"/>
      <c r="G636" s="2"/>
      <c r="I636" s="2"/>
    </row>
    <row r="637" spans="2:9" ht="15.75" customHeight="1" x14ac:dyDescent="0.25">
      <c r="B637" s="2"/>
      <c r="C637" s="2"/>
      <c r="G637" s="2"/>
      <c r="I637" s="2"/>
    </row>
    <row r="638" spans="2:9" ht="15.75" customHeight="1" x14ac:dyDescent="0.25">
      <c r="B638" s="2"/>
      <c r="C638" s="2"/>
      <c r="G638" s="2"/>
      <c r="I638" s="2"/>
    </row>
    <row r="639" spans="2:9" ht="15.75" customHeight="1" x14ac:dyDescent="0.25">
      <c r="B639" s="2"/>
      <c r="C639" s="2"/>
      <c r="G639" s="2"/>
      <c r="I639" s="2"/>
    </row>
    <row r="640" spans="2:9" ht="15.75" customHeight="1" x14ac:dyDescent="0.25">
      <c r="B640" s="2"/>
      <c r="C640" s="2"/>
      <c r="G640" s="2"/>
      <c r="I640" s="2"/>
    </row>
    <row r="641" spans="2:9" ht="15.75" customHeight="1" x14ac:dyDescent="0.25">
      <c r="B641" s="2"/>
      <c r="C641" s="2"/>
      <c r="G641" s="2"/>
      <c r="I641" s="2"/>
    </row>
    <row r="642" spans="2:9" ht="15.75" customHeight="1" x14ac:dyDescent="0.25">
      <c r="B642" s="2"/>
      <c r="C642" s="2"/>
      <c r="G642" s="2"/>
      <c r="I642" s="2"/>
    </row>
    <row r="643" spans="2:9" ht="15.75" customHeight="1" x14ac:dyDescent="0.25">
      <c r="B643" s="2"/>
      <c r="C643" s="2"/>
      <c r="G643" s="2"/>
      <c r="I643" s="2"/>
    </row>
    <row r="644" spans="2:9" ht="15.75" customHeight="1" x14ac:dyDescent="0.25">
      <c r="B644" s="2"/>
      <c r="C644" s="2"/>
      <c r="G644" s="2"/>
      <c r="I644" s="2"/>
    </row>
    <row r="645" spans="2:9" ht="15.75" customHeight="1" x14ac:dyDescent="0.25">
      <c r="B645" s="2"/>
      <c r="C645" s="2"/>
      <c r="G645" s="2"/>
      <c r="I645" s="2"/>
    </row>
    <row r="646" spans="2:9" ht="15.75" customHeight="1" x14ac:dyDescent="0.25">
      <c r="B646" s="2"/>
      <c r="C646" s="2"/>
      <c r="G646" s="2"/>
      <c r="I646" s="2"/>
    </row>
    <row r="647" spans="2:9" ht="15.75" customHeight="1" x14ac:dyDescent="0.25">
      <c r="B647" s="2"/>
      <c r="C647" s="2"/>
      <c r="G647" s="2"/>
      <c r="I647" s="2"/>
    </row>
    <row r="648" spans="2:9" ht="15.75" customHeight="1" x14ac:dyDescent="0.25">
      <c r="B648" s="2"/>
      <c r="C648" s="2"/>
      <c r="G648" s="2"/>
      <c r="I648" s="2"/>
    </row>
    <row r="649" spans="2:9" ht="15.75" customHeight="1" x14ac:dyDescent="0.25">
      <c r="B649" s="2"/>
      <c r="C649" s="2"/>
      <c r="G649" s="2"/>
      <c r="I649" s="2"/>
    </row>
    <row r="650" spans="2:9" ht="15.75" customHeight="1" x14ac:dyDescent="0.25">
      <c r="B650" s="2"/>
      <c r="C650" s="2"/>
      <c r="G650" s="2"/>
      <c r="I650" s="2"/>
    </row>
    <row r="651" spans="2:9" ht="15.75" customHeight="1" x14ac:dyDescent="0.25">
      <c r="B651" s="2"/>
      <c r="C651" s="2"/>
      <c r="G651" s="2"/>
      <c r="I651" s="2"/>
    </row>
    <row r="652" spans="2:9" ht="15.75" customHeight="1" x14ac:dyDescent="0.25">
      <c r="B652" s="2"/>
      <c r="C652" s="2"/>
      <c r="G652" s="2"/>
      <c r="I652" s="2"/>
    </row>
    <row r="653" spans="2:9" ht="15.75" customHeight="1" x14ac:dyDescent="0.25">
      <c r="B653" s="2"/>
      <c r="C653" s="2"/>
      <c r="G653" s="2"/>
      <c r="I653" s="2"/>
    </row>
    <row r="654" spans="2:9" ht="15.75" customHeight="1" x14ac:dyDescent="0.25">
      <c r="B654" s="2"/>
      <c r="C654" s="2"/>
      <c r="G654" s="2"/>
      <c r="I654" s="2"/>
    </row>
    <row r="655" spans="2:9" ht="15.75" customHeight="1" x14ac:dyDescent="0.25">
      <c r="B655" s="2"/>
      <c r="C655" s="2"/>
      <c r="G655" s="2"/>
      <c r="I655" s="2"/>
    </row>
    <row r="656" spans="2:9" ht="15.75" customHeight="1" x14ac:dyDescent="0.25">
      <c r="B656" s="2"/>
      <c r="C656" s="2"/>
      <c r="G656" s="2"/>
      <c r="I656" s="2"/>
    </row>
    <row r="657" spans="2:9" ht="15.75" customHeight="1" x14ac:dyDescent="0.25">
      <c r="B657" s="2"/>
      <c r="C657" s="2"/>
      <c r="G657" s="2"/>
      <c r="I657" s="2"/>
    </row>
    <row r="658" spans="2:9" ht="15.75" customHeight="1" x14ac:dyDescent="0.25">
      <c r="B658" s="2"/>
      <c r="C658" s="2"/>
      <c r="G658" s="2"/>
      <c r="I658" s="2"/>
    </row>
    <row r="659" spans="2:9" ht="15.75" customHeight="1" x14ac:dyDescent="0.25">
      <c r="B659" s="2"/>
      <c r="C659" s="2"/>
      <c r="G659" s="2"/>
      <c r="I659" s="2"/>
    </row>
    <row r="660" spans="2:9" ht="15.75" customHeight="1" x14ac:dyDescent="0.25">
      <c r="B660" s="2"/>
      <c r="C660" s="2"/>
      <c r="G660" s="2"/>
      <c r="I660" s="2"/>
    </row>
    <row r="661" spans="2:9" ht="15.75" customHeight="1" x14ac:dyDescent="0.25">
      <c r="B661" s="2"/>
      <c r="C661" s="2"/>
      <c r="G661" s="2"/>
      <c r="I661" s="2"/>
    </row>
    <row r="662" spans="2:9" ht="15.75" customHeight="1" x14ac:dyDescent="0.25">
      <c r="B662" s="2"/>
      <c r="C662" s="2"/>
      <c r="G662" s="2"/>
      <c r="I662" s="2"/>
    </row>
    <row r="663" spans="2:9" ht="15.75" customHeight="1" x14ac:dyDescent="0.25">
      <c r="B663" s="2"/>
      <c r="C663" s="2"/>
      <c r="G663" s="2"/>
      <c r="I663" s="2"/>
    </row>
    <row r="664" spans="2:9" ht="15.75" customHeight="1" x14ac:dyDescent="0.25">
      <c r="B664" s="2"/>
      <c r="C664" s="2"/>
      <c r="G664" s="2"/>
      <c r="I664" s="2"/>
    </row>
    <row r="665" spans="2:9" ht="15.75" customHeight="1" x14ac:dyDescent="0.25">
      <c r="B665" s="2"/>
      <c r="C665" s="2"/>
      <c r="G665" s="2"/>
      <c r="I665" s="2"/>
    </row>
    <row r="666" spans="2:9" ht="15.75" customHeight="1" x14ac:dyDescent="0.25">
      <c r="B666" s="2"/>
      <c r="C666" s="2"/>
      <c r="G666" s="2"/>
      <c r="I666" s="2"/>
    </row>
    <row r="667" spans="2:9" ht="15.75" customHeight="1" x14ac:dyDescent="0.25">
      <c r="B667" s="2"/>
      <c r="C667" s="2"/>
      <c r="G667" s="2"/>
      <c r="I667" s="2"/>
    </row>
    <row r="668" spans="2:9" ht="15.75" customHeight="1" x14ac:dyDescent="0.25">
      <c r="B668" s="2"/>
      <c r="C668" s="2"/>
      <c r="G668" s="2"/>
      <c r="I668" s="2"/>
    </row>
    <row r="669" spans="2:9" ht="15.75" customHeight="1" x14ac:dyDescent="0.25">
      <c r="B669" s="2"/>
      <c r="C669" s="2"/>
      <c r="G669" s="2"/>
      <c r="I669" s="2"/>
    </row>
    <row r="670" spans="2:9" ht="15.75" customHeight="1" x14ac:dyDescent="0.25">
      <c r="B670" s="2"/>
      <c r="C670" s="2"/>
      <c r="G670" s="2"/>
      <c r="I670" s="2"/>
    </row>
    <row r="671" spans="2:9" ht="15.75" customHeight="1" x14ac:dyDescent="0.25">
      <c r="B671" s="2"/>
      <c r="C671" s="2"/>
      <c r="G671" s="2"/>
      <c r="I671" s="2"/>
    </row>
    <row r="672" spans="2:9" ht="15.75" customHeight="1" x14ac:dyDescent="0.25">
      <c r="B672" s="2"/>
      <c r="C672" s="2"/>
      <c r="G672" s="2"/>
      <c r="I672" s="2"/>
    </row>
    <row r="673" spans="2:9" ht="15.75" customHeight="1" x14ac:dyDescent="0.25">
      <c r="B673" s="2"/>
      <c r="C673" s="2"/>
      <c r="G673" s="2"/>
      <c r="I673" s="2"/>
    </row>
    <row r="674" spans="2:9" ht="15.75" customHeight="1" x14ac:dyDescent="0.25">
      <c r="B674" s="2"/>
      <c r="C674" s="2"/>
      <c r="G674" s="2"/>
      <c r="I674" s="2"/>
    </row>
    <row r="675" spans="2:9" ht="15.75" customHeight="1" x14ac:dyDescent="0.25">
      <c r="B675" s="2"/>
      <c r="C675" s="2"/>
      <c r="G675" s="2"/>
      <c r="I675" s="2"/>
    </row>
    <row r="676" spans="2:9" ht="15.75" customHeight="1" x14ac:dyDescent="0.25">
      <c r="B676" s="2"/>
      <c r="C676" s="2"/>
      <c r="G676" s="2"/>
      <c r="I676" s="2"/>
    </row>
    <row r="677" spans="2:9" ht="15.75" customHeight="1" x14ac:dyDescent="0.25">
      <c r="B677" s="2"/>
      <c r="C677" s="2"/>
      <c r="G677" s="2"/>
      <c r="I677" s="2"/>
    </row>
    <row r="678" spans="2:9" ht="15.75" customHeight="1" x14ac:dyDescent="0.25">
      <c r="B678" s="2"/>
      <c r="C678" s="2"/>
      <c r="G678" s="2"/>
      <c r="I678" s="2"/>
    </row>
    <row r="679" spans="2:9" ht="15.75" customHeight="1" x14ac:dyDescent="0.25">
      <c r="B679" s="2"/>
      <c r="C679" s="2"/>
      <c r="G679" s="2"/>
      <c r="I679" s="2"/>
    </row>
    <row r="680" spans="2:9" ht="15.75" customHeight="1" x14ac:dyDescent="0.25">
      <c r="B680" s="2"/>
      <c r="C680" s="2"/>
      <c r="G680" s="2"/>
      <c r="I680" s="2"/>
    </row>
    <row r="681" spans="2:9" ht="15.75" customHeight="1" x14ac:dyDescent="0.25">
      <c r="B681" s="2"/>
      <c r="C681" s="2"/>
      <c r="G681" s="2"/>
      <c r="I681" s="2"/>
    </row>
    <row r="682" spans="2:9" ht="15.75" customHeight="1" x14ac:dyDescent="0.25">
      <c r="B682" s="2"/>
      <c r="C682" s="2"/>
      <c r="G682" s="2"/>
      <c r="I682" s="2"/>
    </row>
    <row r="683" spans="2:9" ht="15.75" customHeight="1" x14ac:dyDescent="0.25">
      <c r="B683" s="2"/>
      <c r="C683" s="2"/>
      <c r="G683" s="2"/>
      <c r="I683" s="2"/>
    </row>
    <row r="684" spans="2:9" ht="15.75" customHeight="1" x14ac:dyDescent="0.25">
      <c r="B684" s="2"/>
      <c r="C684" s="2"/>
      <c r="G684" s="2"/>
      <c r="I684" s="2"/>
    </row>
    <row r="685" spans="2:9" ht="15.75" customHeight="1" x14ac:dyDescent="0.25">
      <c r="B685" s="2"/>
      <c r="C685" s="2"/>
      <c r="G685" s="2"/>
      <c r="I685" s="2"/>
    </row>
    <row r="686" spans="2:9" ht="15.75" customHeight="1" x14ac:dyDescent="0.25">
      <c r="B686" s="2"/>
      <c r="C686" s="2"/>
      <c r="G686" s="2"/>
      <c r="I686" s="2"/>
    </row>
    <row r="687" spans="2:9" ht="15.75" customHeight="1" x14ac:dyDescent="0.25">
      <c r="B687" s="2"/>
      <c r="C687" s="2"/>
      <c r="G687" s="2"/>
      <c r="I687" s="2"/>
    </row>
    <row r="688" spans="2:9" ht="15.75" customHeight="1" x14ac:dyDescent="0.25">
      <c r="B688" s="2"/>
      <c r="C688" s="2"/>
      <c r="G688" s="2"/>
      <c r="I688" s="2"/>
    </row>
    <row r="689" spans="2:9" ht="15.75" customHeight="1" x14ac:dyDescent="0.25">
      <c r="B689" s="2"/>
      <c r="C689" s="2"/>
      <c r="G689" s="2"/>
      <c r="I689" s="2"/>
    </row>
    <row r="690" spans="2:9" ht="15.75" customHeight="1" x14ac:dyDescent="0.25">
      <c r="B690" s="2"/>
      <c r="C690" s="2"/>
      <c r="G690" s="2"/>
      <c r="I690" s="2"/>
    </row>
    <row r="691" spans="2:9" ht="15.75" customHeight="1" x14ac:dyDescent="0.25">
      <c r="B691" s="2"/>
      <c r="C691" s="2"/>
      <c r="G691" s="2"/>
      <c r="I691" s="2"/>
    </row>
    <row r="692" spans="2:9" ht="15.75" customHeight="1" x14ac:dyDescent="0.25">
      <c r="B692" s="2"/>
      <c r="C692" s="2"/>
      <c r="G692" s="2"/>
      <c r="I692" s="2"/>
    </row>
    <row r="693" spans="2:9" ht="15.75" customHeight="1" x14ac:dyDescent="0.25">
      <c r="B693" s="2"/>
      <c r="C693" s="2"/>
      <c r="G693" s="2"/>
      <c r="I693" s="2"/>
    </row>
    <row r="694" spans="2:9" ht="15.75" customHeight="1" x14ac:dyDescent="0.25">
      <c r="B694" s="2"/>
      <c r="C694" s="2"/>
      <c r="G694" s="2"/>
      <c r="I694" s="2"/>
    </row>
    <row r="695" spans="2:9" ht="15.75" customHeight="1" x14ac:dyDescent="0.25">
      <c r="B695" s="2"/>
      <c r="C695" s="2"/>
      <c r="G695" s="2"/>
      <c r="I695" s="2"/>
    </row>
    <row r="696" spans="2:9" ht="15.75" customHeight="1" x14ac:dyDescent="0.25">
      <c r="B696" s="2"/>
      <c r="C696" s="2"/>
      <c r="G696" s="2"/>
      <c r="I696" s="2"/>
    </row>
    <row r="697" spans="2:9" ht="15.75" customHeight="1" x14ac:dyDescent="0.25">
      <c r="B697" s="2"/>
      <c r="C697" s="2"/>
      <c r="G697" s="2"/>
      <c r="I697" s="2"/>
    </row>
    <row r="698" spans="2:9" ht="15.75" customHeight="1" x14ac:dyDescent="0.25">
      <c r="B698" s="2"/>
      <c r="C698" s="2"/>
      <c r="G698" s="2"/>
      <c r="I698" s="2"/>
    </row>
    <row r="699" spans="2:9" ht="15.75" customHeight="1" x14ac:dyDescent="0.25">
      <c r="B699" s="2"/>
      <c r="C699" s="2"/>
      <c r="G699" s="2"/>
      <c r="I699" s="2"/>
    </row>
    <row r="700" spans="2:9" ht="15.75" customHeight="1" x14ac:dyDescent="0.25">
      <c r="B700" s="2"/>
      <c r="C700" s="2"/>
      <c r="G700" s="2"/>
      <c r="I700" s="2"/>
    </row>
    <row r="701" spans="2:9" ht="15.75" customHeight="1" x14ac:dyDescent="0.25">
      <c r="B701" s="2"/>
      <c r="C701" s="2"/>
      <c r="G701" s="2"/>
      <c r="I701" s="2"/>
    </row>
    <row r="702" spans="2:9" ht="15.75" customHeight="1" x14ac:dyDescent="0.25">
      <c r="B702" s="2"/>
      <c r="C702" s="2"/>
      <c r="G702" s="2"/>
      <c r="I702" s="2"/>
    </row>
    <row r="703" spans="2:9" ht="15.75" customHeight="1" x14ac:dyDescent="0.25">
      <c r="B703" s="2"/>
      <c r="C703" s="2"/>
      <c r="G703" s="2"/>
      <c r="I703" s="2"/>
    </row>
    <row r="704" spans="2:9" ht="15.75" customHeight="1" x14ac:dyDescent="0.25">
      <c r="B704" s="2"/>
      <c r="C704" s="2"/>
      <c r="G704" s="2"/>
      <c r="I704" s="2"/>
    </row>
    <row r="705" spans="2:9" ht="15.75" customHeight="1" x14ac:dyDescent="0.25">
      <c r="B705" s="2"/>
      <c r="C705" s="2"/>
      <c r="G705" s="2"/>
      <c r="I705" s="2"/>
    </row>
    <row r="706" spans="2:9" ht="15.75" customHeight="1" x14ac:dyDescent="0.25">
      <c r="B706" s="2"/>
      <c r="C706" s="2"/>
      <c r="G706" s="2"/>
      <c r="I706" s="2"/>
    </row>
    <row r="707" spans="2:9" ht="15.75" customHeight="1" x14ac:dyDescent="0.25">
      <c r="B707" s="2"/>
      <c r="C707" s="2"/>
      <c r="G707" s="2"/>
      <c r="I707" s="2"/>
    </row>
    <row r="708" spans="2:9" ht="15.75" customHeight="1" x14ac:dyDescent="0.25">
      <c r="B708" s="2"/>
      <c r="C708" s="2"/>
      <c r="G708" s="2"/>
      <c r="I708" s="2"/>
    </row>
    <row r="709" spans="2:9" ht="15.75" customHeight="1" x14ac:dyDescent="0.25">
      <c r="B709" s="2"/>
      <c r="C709" s="2"/>
      <c r="G709" s="2"/>
      <c r="I709" s="2"/>
    </row>
    <row r="710" spans="2:9" ht="15.75" customHeight="1" x14ac:dyDescent="0.25">
      <c r="B710" s="2"/>
      <c r="C710" s="2"/>
      <c r="G710" s="2"/>
      <c r="I710" s="2"/>
    </row>
    <row r="711" spans="2:9" ht="15.75" customHeight="1" x14ac:dyDescent="0.25">
      <c r="B711" s="2"/>
      <c r="C711" s="2"/>
      <c r="G711" s="2"/>
      <c r="I711" s="2"/>
    </row>
    <row r="712" spans="2:9" ht="15.75" customHeight="1" x14ac:dyDescent="0.25">
      <c r="B712" s="2"/>
      <c r="C712" s="2"/>
      <c r="G712" s="2"/>
      <c r="I712" s="2"/>
    </row>
    <row r="713" spans="2:9" ht="15.75" customHeight="1" x14ac:dyDescent="0.25">
      <c r="B713" s="2"/>
      <c r="C713" s="2"/>
      <c r="G713" s="2"/>
      <c r="I713" s="2"/>
    </row>
    <row r="714" spans="2:9" ht="15.75" customHeight="1" x14ac:dyDescent="0.25">
      <c r="B714" s="2"/>
      <c r="C714" s="2"/>
      <c r="G714" s="2"/>
      <c r="I714" s="2"/>
    </row>
    <row r="715" spans="2:9" ht="15.75" customHeight="1" x14ac:dyDescent="0.25">
      <c r="B715" s="2"/>
      <c r="C715" s="2"/>
      <c r="G715" s="2"/>
      <c r="I715" s="2"/>
    </row>
    <row r="716" spans="2:9" ht="15.75" customHeight="1" x14ac:dyDescent="0.25">
      <c r="B716" s="2"/>
      <c r="C716" s="2"/>
      <c r="G716" s="2"/>
      <c r="I716" s="2"/>
    </row>
    <row r="717" spans="2:9" ht="15.75" customHeight="1" x14ac:dyDescent="0.25">
      <c r="B717" s="2"/>
      <c r="C717" s="2"/>
      <c r="G717" s="2"/>
      <c r="I717" s="2"/>
    </row>
    <row r="718" spans="2:9" ht="15.75" customHeight="1" x14ac:dyDescent="0.25">
      <c r="B718" s="2"/>
      <c r="C718" s="2"/>
      <c r="G718" s="2"/>
      <c r="I718" s="2"/>
    </row>
    <row r="719" spans="2:9" ht="15.75" customHeight="1" x14ac:dyDescent="0.25">
      <c r="B719" s="2"/>
      <c r="C719" s="2"/>
      <c r="G719" s="2"/>
      <c r="I719" s="2"/>
    </row>
    <row r="720" spans="2:9" ht="15.75" customHeight="1" x14ac:dyDescent="0.25">
      <c r="B720" s="2"/>
      <c r="C720" s="2"/>
      <c r="G720" s="2"/>
      <c r="I720" s="2"/>
    </row>
    <row r="721" spans="2:9" ht="15.75" customHeight="1" x14ac:dyDescent="0.25">
      <c r="B721" s="2"/>
      <c r="C721" s="2"/>
      <c r="G721" s="2"/>
      <c r="I721" s="2"/>
    </row>
    <row r="722" spans="2:9" ht="15.75" customHeight="1" x14ac:dyDescent="0.25">
      <c r="B722" s="2"/>
      <c r="C722" s="2"/>
      <c r="G722" s="2"/>
      <c r="I722" s="2"/>
    </row>
    <row r="723" spans="2:9" ht="15.75" customHeight="1" x14ac:dyDescent="0.25">
      <c r="B723" s="2"/>
      <c r="C723" s="2"/>
      <c r="G723" s="2"/>
      <c r="I723" s="2"/>
    </row>
    <row r="724" spans="2:9" ht="15.75" customHeight="1" x14ac:dyDescent="0.25">
      <c r="B724" s="2"/>
      <c r="C724" s="2"/>
      <c r="G724" s="2"/>
      <c r="I724" s="2"/>
    </row>
    <row r="725" spans="2:9" ht="15.75" customHeight="1" x14ac:dyDescent="0.25">
      <c r="B725" s="2"/>
      <c r="C725" s="2"/>
      <c r="G725" s="2"/>
      <c r="I725" s="2"/>
    </row>
    <row r="726" spans="2:9" ht="15.75" customHeight="1" x14ac:dyDescent="0.25">
      <c r="B726" s="2"/>
      <c r="C726" s="2"/>
      <c r="G726" s="2"/>
      <c r="I726" s="2"/>
    </row>
    <row r="727" spans="2:9" ht="15.75" customHeight="1" x14ac:dyDescent="0.25">
      <c r="B727" s="2"/>
      <c r="C727" s="2"/>
      <c r="G727" s="2"/>
      <c r="I727" s="2"/>
    </row>
    <row r="728" spans="2:9" ht="15.75" customHeight="1" x14ac:dyDescent="0.25">
      <c r="B728" s="2"/>
      <c r="C728" s="2"/>
      <c r="G728" s="2"/>
      <c r="I728" s="2"/>
    </row>
    <row r="729" spans="2:9" ht="15.75" customHeight="1" x14ac:dyDescent="0.25">
      <c r="B729" s="2"/>
      <c r="C729" s="2"/>
      <c r="G729" s="2"/>
      <c r="I729" s="2"/>
    </row>
    <row r="730" spans="2:9" ht="15.75" customHeight="1" x14ac:dyDescent="0.25">
      <c r="B730" s="2"/>
      <c r="C730" s="2"/>
      <c r="G730" s="2"/>
      <c r="I730" s="2"/>
    </row>
    <row r="731" spans="2:9" ht="15.75" customHeight="1" x14ac:dyDescent="0.25">
      <c r="B731" s="2"/>
      <c r="C731" s="2"/>
      <c r="G731" s="2"/>
      <c r="I731" s="2"/>
    </row>
    <row r="732" spans="2:9" ht="15.75" customHeight="1" x14ac:dyDescent="0.25">
      <c r="B732" s="2"/>
      <c r="C732" s="2"/>
      <c r="G732" s="2"/>
      <c r="I732" s="2"/>
    </row>
    <row r="733" spans="2:9" ht="15.75" customHeight="1" x14ac:dyDescent="0.25">
      <c r="B733" s="2"/>
      <c r="C733" s="2"/>
      <c r="G733" s="2"/>
      <c r="I733" s="2"/>
    </row>
    <row r="734" spans="2:9" ht="15.75" customHeight="1" x14ac:dyDescent="0.25">
      <c r="B734" s="2"/>
      <c r="C734" s="2"/>
      <c r="G734" s="2"/>
      <c r="I734" s="2"/>
    </row>
    <row r="735" spans="2:9" ht="15.75" customHeight="1" x14ac:dyDescent="0.25">
      <c r="B735" s="2"/>
      <c r="C735" s="2"/>
      <c r="G735" s="2"/>
      <c r="I735" s="2"/>
    </row>
    <row r="736" spans="2:9" ht="15.75" customHeight="1" x14ac:dyDescent="0.25">
      <c r="B736" s="2"/>
      <c r="C736" s="2"/>
      <c r="G736" s="2"/>
      <c r="I736" s="2"/>
    </row>
    <row r="737" spans="2:9" ht="15.75" customHeight="1" x14ac:dyDescent="0.25">
      <c r="B737" s="2"/>
      <c r="C737" s="2"/>
      <c r="G737" s="2"/>
      <c r="I737" s="2"/>
    </row>
    <row r="738" spans="2:9" ht="15.75" customHeight="1" x14ac:dyDescent="0.25">
      <c r="B738" s="2"/>
      <c r="C738" s="2"/>
      <c r="G738" s="2"/>
      <c r="I738" s="2"/>
    </row>
    <row r="739" spans="2:9" ht="15.75" customHeight="1" x14ac:dyDescent="0.25">
      <c r="B739" s="2"/>
      <c r="C739" s="2"/>
      <c r="G739" s="2"/>
      <c r="I739" s="2"/>
    </row>
    <row r="740" spans="2:9" ht="15.75" customHeight="1" x14ac:dyDescent="0.25">
      <c r="B740" s="2"/>
      <c r="C740" s="2"/>
      <c r="G740" s="2"/>
      <c r="I740" s="2"/>
    </row>
    <row r="741" spans="2:9" ht="15.75" customHeight="1" x14ac:dyDescent="0.25">
      <c r="B741" s="2"/>
      <c r="C741" s="2"/>
      <c r="G741" s="2"/>
      <c r="I741" s="2"/>
    </row>
    <row r="742" spans="2:9" ht="15.75" customHeight="1" x14ac:dyDescent="0.25">
      <c r="B742" s="2"/>
      <c r="C742" s="2"/>
      <c r="G742" s="2"/>
      <c r="I742" s="2"/>
    </row>
    <row r="743" spans="2:9" ht="15.75" customHeight="1" x14ac:dyDescent="0.25">
      <c r="B743" s="2"/>
      <c r="C743" s="2"/>
      <c r="G743" s="2"/>
      <c r="I743" s="2"/>
    </row>
    <row r="744" spans="2:9" ht="15.75" customHeight="1" x14ac:dyDescent="0.25">
      <c r="B744" s="2"/>
      <c r="C744" s="2"/>
      <c r="G744" s="2"/>
      <c r="I744" s="2"/>
    </row>
    <row r="745" spans="2:9" ht="15.75" customHeight="1" x14ac:dyDescent="0.25">
      <c r="B745" s="2"/>
      <c r="C745" s="2"/>
      <c r="G745" s="2"/>
      <c r="I745" s="2"/>
    </row>
    <row r="746" spans="2:9" ht="15.75" customHeight="1" x14ac:dyDescent="0.25">
      <c r="B746" s="2"/>
      <c r="C746" s="2"/>
      <c r="G746" s="2"/>
      <c r="I746" s="2"/>
    </row>
    <row r="747" spans="2:9" ht="15.75" customHeight="1" x14ac:dyDescent="0.25">
      <c r="B747" s="2"/>
      <c r="C747" s="2"/>
      <c r="G747" s="2"/>
      <c r="I747" s="2"/>
    </row>
    <row r="748" spans="2:9" ht="15.75" customHeight="1" x14ac:dyDescent="0.25">
      <c r="B748" s="2"/>
      <c r="C748" s="2"/>
      <c r="G748" s="2"/>
      <c r="I748" s="2"/>
    </row>
    <row r="749" spans="2:9" ht="15.75" customHeight="1" x14ac:dyDescent="0.25">
      <c r="B749" s="2"/>
      <c r="C749" s="2"/>
      <c r="G749" s="2"/>
      <c r="I749" s="2"/>
    </row>
    <row r="750" spans="2:9" ht="15.75" customHeight="1" x14ac:dyDescent="0.25">
      <c r="B750" s="2"/>
      <c r="C750" s="2"/>
      <c r="G750" s="2"/>
      <c r="I750" s="2"/>
    </row>
    <row r="751" spans="2:9" ht="15.75" customHeight="1" x14ac:dyDescent="0.25">
      <c r="B751" s="2"/>
      <c r="C751" s="2"/>
      <c r="G751" s="2"/>
      <c r="I751" s="2"/>
    </row>
    <row r="752" spans="2:9" ht="15.75" customHeight="1" x14ac:dyDescent="0.25">
      <c r="B752" s="2"/>
      <c r="C752" s="2"/>
      <c r="G752" s="2"/>
      <c r="I752" s="2"/>
    </row>
    <row r="753" spans="2:9" ht="15.75" customHeight="1" x14ac:dyDescent="0.25">
      <c r="B753" s="2"/>
      <c r="C753" s="2"/>
      <c r="G753" s="2"/>
      <c r="I753" s="2"/>
    </row>
    <row r="754" spans="2:9" ht="15.75" customHeight="1" x14ac:dyDescent="0.25">
      <c r="B754" s="2"/>
      <c r="C754" s="2"/>
      <c r="G754" s="2"/>
      <c r="I754" s="2"/>
    </row>
    <row r="755" spans="2:9" ht="15.75" customHeight="1" x14ac:dyDescent="0.25">
      <c r="B755" s="2"/>
      <c r="C755" s="2"/>
      <c r="G755" s="2"/>
      <c r="I755" s="2"/>
    </row>
    <row r="756" spans="2:9" ht="15.75" customHeight="1" x14ac:dyDescent="0.25">
      <c r="B756" s="2"/>
      <c r="C756" s="2"/>
      <c r="G756" s="2"/>
      <c r="I756" s="2"/>
    </row>
    <row r="757" spans="2:9" ht="15.75" customHeight="1" x14ac:dyDescent="0.25">
      <c r="B757" s="2"/>
      <c r="C757" s="2"/>
      <c r="G757" s="2"/>
      <c r="I757" s="2"/>
    </row>
    <row r="758" spans="2:9" ht="15.75" customHeight="1" x14ac:dyDescent="0.25">
      <c r="B758" s="2"/>
      <c r="C758" s="2"/>
      <c r="G758" s="2"/>
      <c r="I758" s="2"/>
    </row>
    <row r="759" spans="2:9" ht="15.75" customHeight="1" x14ac:dyDescent="0.25">
      <c r="B759" s="2"/>
      <c r="C759" s="2"/>
      <c r="G759" s="2"/>
      <c r="I759" s="2"/>
    </row>
    <row r="760" spans="2:9" ht="15.75" customHeight="1" x14ac:dyDescent="0.25">
      <c r="B760" s="2"/>
      <c r="C760" s="2"/>
      <c r="G760" s="2"/>
      <c r="I760" s="2"/>
    </row>
    <row r="761" spans="2:9" ht="15.75" customHeight="1" x14ac:dyDescent="0.25">
      <c r="B761" s="2"/>
      <c r="C761" s="2"/>
      <c r="G761" s="2"/>
      <c r="I761" s="2"/>
    </row>
    <row r="762" spans="2:9" ht="15.75" customHeight="1" x14ac:dyDescent="0.25">
      <c r="B762" s="2"/>
      <c r="C762" s="2"/>
      <c r="G762" s="2"/>
      <c r="I762" s="2"/>
    </row>
    <row r="763" spans="2:9" ht="15.75" customHeight="1" x14ac:dyDescent="0.25">
      <c r="B763" s="2"/>
      <c r="C763" s="2"/>
      <c r="G763" s="2"/>
      <c r="I763" s="2"/>
    </row>
    <row r="764" spans="2:9" ht="15.75" customHeight="1" x14ac:dyDescent="0.25">
      <c r="B764" s="2"/>
      <c r="C764" s="2"/>
      <c r="G764" s="2"/>
      <c r="I764" s="2"/>
    </row>
    <row r="765" spans="2:9" ht="15.75" customHeight="1" x14ac:dyDescent="0.25">
      <c r="B765" s="2"/>
      <c r="C765" s="2"/>
      <c r="G765" s="2"/>
      <c r="I765" s="2"/>
    </row>
    <row r="766" spans="2:9" ht="15.75" customHeight="1" x14ac:dyDescent="0.25">
      <c r="B766" s="2"/>
      <c r="C766" s="2"/>
      <c r="G766" s="2"/>
      <c r="I766" s="2"/>
    </row>
    <row r="767" spans="2:9" ht="15.75" customHeight="1" x14ac:dyDescent="0.25">
      <c r="B767" s="2"/>
      <c r="C767" s="2"/>
      <c r="G767" s="2"/>
      <c r="I767" s="2"/>
    </row>
    <row r="768" spans="2:9" ht="15.75" customHeight="1" x14ac:dyDescent="0.25">
      <c r="B768" s="2"/>
      <c r="C768" s="2"/>
      <c r="G768" s="2"/>
      <c r="I768" s="2"/>
    </row>
    <row r="769" spans="2:9" ht="15.75" customHeight="1" x14ac:dyDescent="0.25">
      <c r="B769" s="2"/>
      <c r="C769" s="2"/>
      <c r="G769" s="2"/>
      <c r="I769" s="2"/>
    </row>
    <row r="770" spans="2:9" ht="15.75" customHeight="1" x14ac:dyDescent="0.25">
      <c r="B770" s="2"/>
      <c r="C770" s="2"/>
      <c r="G770" s="2"/>
      <c r="I770" s="2"/>
    </row>
    <row r="771" spans="2:9" ht="15.75" customHeight="1" x14ac:dyDescent="0.25">
      <c r="B771" s="2"/>
      <c r="C771" s="2"/>
      <c r="G771" s="2"/>
      <c r="I771" s="2"/>
    </row>
    <row r="772" spans="2:9" ht="15.75" customHeight="1" x14ac:dyDescent="0.25">
      <c r="B772" s="2"/>
      <c r="C772" s="2"/>
      <c r="G772" s="2"/>
      <c r="I772" s="2"/>
    </row>
    <row r="773" spans="2:9" ht="15.75" customHeight="1" x14ac:dyDescent="0.25">
      <c r="B773" s="2"/>
      <c r="C773" s="2"/>
      <c r="G773" s="2"/>
      <c r="I773" s="2"/>
    </row>
    <row r="774" spans="2:9" ht="15.75" customHeight="1" x14ac:dyDescent="0.25">
      <c r="B774" s="2"/>
      <c r="C774" s="2"/>
      <c r="G774" s="2"/>
      <c r="I774" s="2"/>
    </row>
    <row r="775" spans="2:9" ht="15.75" customHeight="1" x14ac:dyDescent="0.25">
      <c r="B775" s="2"/>
      <c r="C775" s="2"/>
      <c r="G775" s="2"/>
      <c r="I775" s="2"/>
    </row>
    <row r="776" spans="2:9" ht="15.75" customHeight="1" x14ac:dyDescent="0.25">
      <c r="B776" s="2"/>
      <c r="C776" s="2"/>
      <c r="G776" s="2"/>
      <c r="I776" s="2"/>
    </row>
    <row r="777" spans="2:9" ht="15.75" customHeight="1" x14ac:dyDescent="0.25">
      <c r="B777" s="2"/>
      <c r="C777" s="2"/>
      <c r="G777" s="2"/>
      <c r="I777" s="2"/>
    </row>
    <row r="778" spans="2:9" ht="15.75" customHeight="1" x14ac:dyDescent="0.25">
      <c r="B778" s="2"/>
      <c r="C778" s="2"/>
      <c r="G778" s="2"/>
      <c r="I778" s="2"/>
    </row>
    <row r="779" spans="2:9" ht="15.75" customHeight="1" x14ac:dyDescent="0.25">
      <c r="B779" s="2"/>
      <c r="C779" s="2"/>
      <c r="G779" s="2"/>
      <c r="I779" s="2"/>
    </row>
    <row r="780" spans="2:9" ht="15.75" customHeight="1" x14ac:dyDescent="0.25">
      <c r="B780" s="2"/>
      <c r="C780" s="2"/>
      <c r="G780" s="2"/>
      <c r="I780" s="2"/>
    </row>
    <row r="781" spans="2:9" ht="15.75" customHeight="1" x14ac:dyDescent="0.25">
      <c r="B781" s="2"/>
      <c r="C781" s="2"/>
      <c r="G781" s="2"/>
      <c r="I781" s="2"/>
    </row>
    <row r="782" spans="2:9" ht="15.75" customHeight="1" x14ac:dyDescent="0.25">
      <c r="B782" s="2"/>
      <c r="C782" s="2"/>
      <c r="G782" s="2"/>
      <c r="I782" s="2"/>
    </row>
    <row r="783" spans="2:9" ht="15.75" customHeight="1" x14ac:dyDescent="0.25">
      <c r="B783" s="2"/>
      <c r="C783" s="2"/>
      <c r="G783" s="2"/>
      <c r="I783" s="2"/>
    </row>
    <row r="784" spans="2:9" ht="15.75" customHeight="1" x14ac:dyDescent="0.25">
      <c r="B784" s="2"/>
      <c r="C784" s="2"/>
      <c r="G784" s="2"/>
      <c r="I784" s="2"/>
    </row>
    <row r="785" spans="2:9" ht="15.75" customHeight="1" x14ac:dyDescent="0.25">
      <c r="B785" s="2"/>
      <c r="C785" s="2"/>
      <c r="G785" s="2"/>
      <c r="I785" s="2"/>
    </row>
    <row r="786" spans="2:9" ht="15.75" customHeight="1" x14ac:dyDescent="0.25">
      <c r="B786" s="2"/>
      <c r="C786" s="2"/>
      <c r="G786" s="2"/>
      <c r="I786" s="2"/>
    </row>
    <row r="787" spans="2:9" ht="15.75" customHeight="1" x14ac:dyDescent="0.25">
      <c r="B787" s="2"/>
      <c r="C787" s="2"/>
      <c r="G787" s="2"/>
      <c r="I787" s="2"/>
    </row>
    <row r="788" spans="2:9" ht="15.75" customHeight="1" x14ac:dyDescent="0.25">
      <c r="B788" s="2"/>
      <c r="C788" s="2"/>
      <c r="G788" s="2"/>
      <c r="I788" s="2"/>
    </row>
    <row r="789" spans="2:9" ht="15.75" customHeight="1" x14ac:dyDescent="0.25">
      <c r="B789" s="2"/>
      <c r="C789" s="2"/>
      <c r="G789" s="2"/>
      <c r="I789" s="2"/>
    </row>
    <row r="790" spans="2:9" ht="15.75" customHeight="1" x14ac:dyDescent="0.25">
      <c r="B790" s="2"/>
      <c r="C790" s="2"/>
      <c r="G790" s="2"/>
      <c r="I790" s="2"/>
    </row>
    <row r="791" spans="2:9" ht="15.75" customHeight="1" x14ac:dyDescent="0.25">
      <c r="B791" s="2"/>
      <c r="C791" s="2"/>
      <c r="G791" s="2"/>
      <c r="I791" s="2"/>
    </row>
    <row r="792" spans="2:9" ht="15.75" customHeight="1" x14ac:dyDescent="0.25">
      <c r="B792" s="2"/>
      <c r="C792" s="2"/>
      <c r="G792" s="2"/>
      <c r="I792" s="2"/>
    </row>
    <row r="793" spans="2:9" ht="15.75" customHeight="1" x14ac:dyDescent="0.25">
      <c r="B793" s="2"/>
      <c r="C793" s="2"/>
      <c r="G793" s="2"/>
      <c r="I793" s="2"/>
    </row>
    <row r="794" spans="2:9" ht="15.75" customHeight="1" x14ac:dyDescent="0.25">
      <c r="B794" s="2"/>
      <c r="C794" s="2"/>
      <c r="G794" s="2"/>
      <c r="I794" s="2"/>
    </row>
    <row r="795" spans="2:9" ht="15.75" customHeight="1" x14ac:dyDescent="0.25">
      <c r="B795" s="2"/>
      <c r="C795" s="2"/>
      <c r="G795" s="2"/>
      <c r="I795" s="2"/>
    </row>
    <row r="796" spans="2:9" ht="15.75" customHeight="1" x14ac:dyDescent="0.25">
      <c r="B796" s="2"/>
      <c r="C796" s="2"/>
      <c r="G796" s="2"/>
      <c r="I796" s="2"/>
    </row>
    <row r="797" spans="2:9" ht="15.75" customHeight="1" x14ac:dyDescent="0.25">
      <c r="B797" s="2"/>
      <c r="C797" s="2"/>
      <c r="G797" s="2"/>
      <c r="I797" s="2"/>
    </row>
    <row r="798" spans="2:9" ht="15.75" customHeight="1" x14ac:dyDescent="0.25">
      <c r="B798" s="2"/>
      <c r="C798" s="2"/>
      <c r="G798" s="2"/>
      <c r="I798" s="2"/>
    </row>
    <row r="799" spans="2:9" ht="15.75" customHeight="1" x14ac:dyDescent="0.25">
      <c r="B799" s="2"/>
      <c r="C799" s="2"/>
      <c r="G799" s="2"/>
      <c r="I799" s="2"/>
    </row>
    <row r="800" spans="2:9" ht="15.75" customHeight="1" x14ac:dyDescent="0.25">
      <c r="B800" s="2"/>
      <c r="C800" s="2"/>
      <c r="G800" s="2"/>
      <c r="I800" s="2"/>
    </row>
    <row r="801" spans="2:9" ht="15.75" customHeight="1" x14ac:dyDescent="0.25">
      <c r="B801" s="2"/>
      <c r="C801" s="2"/>
      <c r="G801" s="2"/>
      <c r="I801" s="2"/>
    </row>
    <row r="802" spans="2:9" ht="15.75" customHeight="1" x14ac:dyDescent="0.25">
      <c r="B802" s="2"/>
      <c r="C802" s="2"/>
      <c r="G802" s="2"/>
      <c r="I802" s="2"/>
    </row>
    <row r="803" spans="2:9" ht="15.75" customHeight="1" x14ac:dyDescent="0.25">
      <c r="B803" s="2"/>
      <c r="C803" s="2"/>
      <c r="G803" s="2"/>
      <c r="I803" s="2"/>
    </row>
    <row r="804" spans="2:9" ht="15.75" customHeight="1" x14ac:dyDescent="0.25">
      <c r="B804" s="2"/>
      <c r="C804" s="2"/>
      <c r="G804" s="2"/>
      <c r="I804" s="2"/>
    </row>
    <row r="805" spans="2:9" ht="15.75" customHeight="1" x14ac:dyDescent="0.25">
      <c r="B805" s="2"/>
      <c r="C805" s="2"/>
      <c r="G805" s="2"/>
      <c r="I805" s="2"/>
    </row>
    <row r="806" spans="2:9" ht="15.75" customHeight="1" x14ac:dyDescent="0.25">
      <c r="B806" s="2"/>
      <c r="C806" s="2"/>
      <c r="G806" s="2"/>
      <c r="I806" s="2"/>
    </row>
    <row r="807" spans="2:9" ht="15.75" customHeight="1" x14ac:dyDescent="0.25">
      <c r="B807" s="2"/>
      <c r="C807" s="2"/>
      <c r="G807" s="2"/>
      <c r="I807" s="2"/>
    </row>
    <row r="808" spans="2:9" ht="15.75" customHeight="1" x14ac:dyDescent="0.25">
      <c r="B808" s="2"/>
      <c r="C808" s="2"/>
      <c r="G808" s="2"/>
      <c r="I808" s="2"/>
    </row>
    <row r="809" spans="2:9" ht="15.75" customHeight="1" x14ac:dyDescent="0.25">
      <c r="B809" s="2"/>
      <c r="C809" s="2"/>
      <c r="G809" s="2"/>
      <c r="I809" s="2"/>
    </row>
    <row r="810" spans="2:9" ht="15.75" customHeight="1" x14ac:dyDescent="0.25">
      <c r="B810" s="2"/>
      <c r="C810" s="2"/>
      <c r="G810" s="2"/>
      <c r="I810" s="2"/>
    </row>
    <row r="811" spans="2:9" ht="15.75" customHeight="1" x14ac:dyDescent="0.25">
      <c r="B811" s="2"/>
      <c r="C811" s="2"/>
      <c r="G811" s="2"/>
      <c r="I811" s="2"/>
    </row>
    <row r="812" spans="2:9" ht="15.75" customHeight="1" x14ac:dyDescent="0.25">
      <c r="B812" s="2"/>
      <c r="C812" s="2"/>
      <c r="G812" s="2"/>
      <c r="I812" s="2"/>
    </row>
    <row r="813" spans="2:9" ht="15.75" customHeight="1" x14ac:dyDescent="0.25">
      <c r="B813" s="2"/>
      <c r="C813" s="2"/>
      <c r="G813" s="2"/>
      <c r="I813" s="2"/>
    </row>
    <row r="814" spans="2:9" ht="15.75" customHeight="1" x14ac:dyDescent="0.25">
      <c r="B814" s="2"/>
      <c r="C814" s="2"/>
      <c r="G814" s="2"/>
      <c r="I814" s="2"/>
    </row>
    <row r="815" spans="2:9" ht="15.75" customHeight="1" x14ac:dyDescent="0.25">
      <c r="B815" s="2"/>
      <c r="C815" s="2"/>
      <c r="G815" s="2"/>
      <c r="I815" s="2"/>
    </row>
    <row r="816" spans="2:9" ht="15.75" customHeight="1" x14ac:dyDescent="0.25">
      <c r="B816" s="2"/>
      <c r="C816" s="2"/>
      <c r="G816" s="2"/>
      <c r="I816" s="2"/>
    </row>
    <row r="817" spans="2:9" ht="15.75" customHeight="1" x14ac:dyDescent="0.25">
      <c r="B817" s="2"/>
      <c r="C817" s="2"/>
      <c r="G817" s="2"/>
      <c r="I817" s="2"/>
    </row>
    <row r="818" spans="2:9" ht="15.75" customHeight="1" x14ac:dyDescent="0.25">
      <c r="B818" s="2"/>
      <c r="C818" s="2"/>
      <c r="G818" s="2"/>
      <c r="I818" s="2"/>
    </row>
    <row r="819" spans="2:9" ht="15.75" customHeight="1" x14ac:dyDescent="0.25">
      <c r="B819" s="2"/>
      <c r="C819" s="2"/>
      <c r="G819" s="2"/>
      <c r="I819" s="2"/>
    </row>
    <row r="820" spans="2:9" ht="15.75" customHeight="1" x14ac:dyDescent="0.25">
      <c r="B820" s="2"/>
      <c r="C820" s="2"/>
      <c r="G820" s="2"/>
      <c r="I820" s="2"/>
    </row>
    <row r="821" spans="2:9" ht="15.75" customHeight="1" x14ac:dyDescent="0.25">
      <c r="B821" s="2"/>
      <c r="C821" s="2"/>
      <c r="G821" s="2"/>
      <c r="I821" s="2"/>
    </row>
    <row r="822" spans="2:9" ht="15.75" customHeight="1" x14ac:dyDescent="0.25">
      <c r="B822" s="2"/>
      <c r="C822" s="2"/>
      <c r="G822" s="2"/>
      <c r="I822" s="2"/>
    </row>
    <row r="823" spans="2:9" ht="15.75" customHeight="1" x14ac:dyDescent="0.25">
      <c r="B823" s="2"/>
      <c r="C823" s="2"/>
      <c r="G823" s="2"/>
      <c r="I823" s="2"/>
    </row>
    <row r="824" spans="2:9" ht="15.75" customHeight="1" x14ac:dyDescent="0.25">
      <c r="B824" s="2"/>
      <c r="C824" s="2"/>
      <c r="G824" s="2"/>
      <c r="I824" s="2"/>
    </row>
    <row r="825" spans="2:9" ht="15.75" customHeight="1" x14ac:dyDescent="0.25">
      <c r="B825" s="2"/>
      <c r="C825" s="2"/>
      <c r="G825" s="2"/>
      <c r="I825" s="2"/>
    </row>
    <row r="826" spans="2:9" ht="15.75" customHeight="1" x14ac:dyDescent="0.25">
      <c r="B826" s="2"/>
      <c r="C826" s="2"/>
      <c r="G826" s="2"/>
      <c r="I826" s="2"/>
    </row>
    <row r="827" spans="2:9" ht="15.75" customHeight="1" x14ac:dyDescent="0.25">
      <c r="B827" s="2"/>
      <c r="C827" s="2"/>
      <c r="G827" s="2"/>
      <c r="I827" s="2"/>
    </row>
    <row r="828" spans="2:9" ht="15.75" customHeight="1" x14ac:dyDescent="0.25">
      <c r="B828" s="2"/>
      <c r="C828" s="2"/>
      <c r="G828" s="2"/>
      <c r="I828" s="2"/>
    </row>
    <row r="829" spans="2:9" ht="15.75" customHeight="1" x14ac:dyDescent="0.25">
      <c r="B829" s="2"/>
      <c r="C829" s="2"/>
      <c r="G829" s="2"/>
      <c r="I829" s="2"/>
    </row>
    <row r="830" spans="2:9" ht="15.75" customHeight="1" x14ac:dyDescent="0.25">
      <c r="B830" s="2"/>
      <c r="C830" s="2"/>
      <c r="G830" s="2"/>
      <c r="I830" s="2"/>
    </row>
    <row r="831" spans="2:9" ht="15.75" customHeight="1" x14ac:dyDescent="0.25">
      <c r="B831" s="2"/>
      <c r="C831" s="2"/>
      <c r="G831" s="2"/>
      <c r="I831" s="2"/>
    </row>
    <row r="832" spans="2:9" ht="15.75" customHeight="1" x14ac:dyDescent="0.25">
      <c r="B832" s="2"/>
      <c r="C832" s="2"/>
      <c r="G832" s="2"/>
      <c r="I832" s="2"/>
    </row>
    <row r="833" spans="2:9" ht="15.75" customHeight="1" x14ac:dyDescent="0.25">
      <c r="B833" s="2"/>
      <c r="C833" s="2"/>
      <c r="G833" s="2"/>
      <c r="I833" s="2"/>
    </row>
    <row r="834" spans="2:9" ht="15.75" customHeight="1" x14ac:dyDescent="0.25">
      <c r="B834" s="2"/>
      <c r="C834" s="2"/>
      <c r="G834" s="2"/>
      <c r="I834" s="2"/>
    </row>
    <row r="835" spans="2:9" ht="15.75" customHeight="1" x14ac:dyDescent="0.25">
      <c r="B835" s="2"/>
      <c r="C835" s="2"/>
      <c r="G835" s="2"/>
      <c r="I835" s="2"/>
    </row>
    <row r="836" spans="2:9" ht="15.75" customHeight="1" x14ac:dyDescent="0.25">
      <c r="B836" s="2"/>
      <c r="C836" s="2"/>
      <c r="G836" s="2"/>
      <c r="I836" s="2"/>
    </row>
    <row r="837" spans="2:9" ht="15.75" customHeight="1" x14ac:dyDescent="0.25">
      <c r="B837" s="2"/>
      <c r="C837" s="2"/>
      <c r="G837" s="2"/>
      <c r="I837" s="2"/>
    </row>
    <row r="838" spans="2:9" ht="15.75" customHeight="1" x14ac:dyDescent="0.25">
      <c r="B838" s="2"/>
      <c r="C838" s="2"/>
      <c r="G838" s="2"/>
      <c r="I838" s="2"/>
    </row>
    <row r="839" spans="2:9" ht="15.75" customHeight="1" x14ac:dyDescent="0.25">
      <c r="B839" s="2"/>
      <c r="C839" s="2"/>
      <c r="G839" s="2"/>
      <c r="I839" s="2"/>
    </row>
    <row r="840" spans="2:9" ht="15.75" customHeight="1" x14ac:dyDescent="0.25">
      <c r="B840" s="2"/>
      <c r="C840" s="2"/>
      <c r="G840" s="2"/>
      <c r="I840" s="2"/>
    </row>
    <row r="841" spans="2:9" ht="15.75" customHeight="1" x14ac:dyDescent="0.25">
      <c r="B841" s="2"/>
      <c r="C841" s="2"/>
      <c r="G841" s="2"/>
      <c r="I841" s="2"/>
    </row>
    <row r="842" spans="2:9" ht="15.75" customHeight="1" x14ac:dyDescent="0.25">
      <c r="B842" s="2"/>
      <c r="C842" s="2"/>
      <c r="G842" s="2"/>
      <c r="I842" s="2"/>
    </row>
    <row r="843" spans="2:9" ht="15.75" customHeight="1" x14ac:dyDescent="0.25">
      <c r="B843" s="2"/>
      <c r="C843" s="2"/>
      <c r="G843" s="2"/>
      <c r="I843" s="2"/>
    </row>
    <row r="844" spans="2:9" ht="15.75" customHeight="1" x14ac:dyDescent="0.25">
      <c r="B844" s="2"/>
      <c r="C844" s="2"/>
      <c r="G844" s="2"/>
      <c r="I844" s="2"/>
    </row>
    <row r="845" spans="2:9" ht="15.75" customHeight="1" x14ac:dyDescent="0.25">
      <c r="B845" s="2"/>
      <c r="C845" s="2"/>
      <c r="G845" s="2"/>
      <c r="I845" s="2"/>
    </row>
    <row r="846" spans="2:9" ht="15.75" customHeight="1" x14ac:dyDescent="0.25">
      <c r="B846" s="2"/>
      <c r="C846" s="2"/>
      <c r="G846" s="2"/>
      <c r="I846" s="2"/>
    </row>
    <row r="847" spans="2:9" ht="15.75" customHeight="1" x14ac:dyDescent="0.25">
      <c r="B847" s="2"/>
      <c r="C847" s="2"/>
      <c r="G847" s="2"/>
      <c r="I847" s="2"/>
    </row>
    <row r="848" spans="2:9" ht="15.75" customHeight="1" x14ac:dyDescent="0.25">
      <c r="B848" s="2"/>
      <c r="C848" s="2"/>
      <c r="G848" s="2"/>
      <c r="I848" s="2"/>
    </row>
    <row r="849" spans="2:9" ht="15.75" customHeight="1" x14ac:dyDescent="0.25">
      <c r="B849" s="2"/>
      <c r="C849" s="2"/>
      <c r="G849" s="2"/>
      <c r="I849" s="2"/>
    </row>
    <row r="850" spans="2:9" ht="15.75" customHeight="1" x14ac:dyDescent="0.25">
      <c r="B850" s="2"/>
      <c r="C850" s="2"/>
      <c r="G850" s="2"/>
      <c r="I850" s="2"/>
    </row>
    <row r="851" spans="2:9" ht="15.75" customHeight="1" x14ac:dyDescent="0.25">
      <c r="B851" s="2"/>
      <c r="C851" s="2"/>
      <c r="G851" s="2"/>
      <c r="I851" s="2"/>
    </row>
    <row r="852" spans="2:9" ht="15.75" customHeight="1" x14ac:dyDescent="0.25">
      <c r="B852" s="2"/>
      <c r="C852" s="2"/>
      <c r="G852" s="2"/>
      <c r="I852" s="2"/>
    </row>
    <row r="853" spans="2:9" ht="15.75" customHeight="1" x14ac:dyDescent="0.25">
      <c r="B853" s="2"/>
      <c r="C853" s="2"/>
      <c r="G853" s="2"/>
      <c r="I853" s="2"/>
    </row>
    <row r="854" spans="2:9" ht="15.75" customHeight="1" x14ac:dyDescent="0.25">
      <c r="B854" s="2"/>
      <c r="C854" s="2"/>
      <c r="G854" s="2"/>
      <c r="I854" s="2"/>
    </row>
    <row r="855" spans="2:9" ht="15.75" customHeight="1" x14ac:dyDescent="0.25">
      <c r="B855" s="2"/>
      <c r="C855" s="2"/>
      <c r="G855" s="2"/>
      <c r="I855" s="2"/>
    </row>
    <row r="856" spans="2:9" ht="15.75" customHeight="1" x14ac:dyDescent="0.25">
      <c r="B856" s="2"/>
      <c r="C856" s="2"/>
      <c r="G856" s="2"/>
      <c r="I856" s="2"/>
    </row>
    <row r="857" spans="2:9" ht="15.75" customHeight="1" x14ac:dyDescent="0.25">
      <c r="B857" s="2"/>
      <c r="C857" s="2"/>
      <c r="G857" s="2"/>
      <c r="I857" s="2"/>
    </row>
    <row r="858" spans="2:9" ht="15.75" customHeight="1" x14ac:dyDescent="0.25">
      <c r="B858" s="2"/>
      <c r="C858" s="2"/>
      <c r="G858" s="2"/>
      <c r="I858" s="2"/>
    </row>
    <row r="859" spans="2:9" ht="15.75" customHeight="1" x14ac:dyDescent="0.25">
      <c r="B859" s="2"/>
      <c r="C859" s="2"/>
      <c r="G859" s="2"/>
      <c r="I859" s="2"/>
    </row>
    <row r="860" spans="2:9" ht="15.75" customHeight="1" x14ac:dyDescent="0.25">
      <c r="B860" s="2"/>
      <c r="C860" s="2"/>
      <c r="G860" s="2"/>
      <c r="I860" s="2"/>
    </row>
    <row r="861" spans="2:9" ht="15.75" customHeight="1" x14ac:dyDescent="0.25">
      <c r="B861" s="2"/>
      <c r="C861" s="2"/>
      <c r="G861" s="2"/>
      <c r="I861" s="2"/>
    </row>
    <row r="862" spans="2:9" ht="15.75" customHeight="1" x14ac:dyDescent="0.25">
      <c r="B862" s="2"/>
      <c r="C862" s="2"/>
      <c r="G862" s="2"/>
      <c r="I862" s="2"/>
    </row>
    <row r="863" spans="2:9" ht="15.75" customHeight="1" x14ac:dyDescent="0.25">
      <c r="B863" s="2"/>
      <c r="C863" s="2"/>
      <c r="G863" s="2"/>
      <c r="I863" s="2"/>
    </row>
    <row r="864" spans="2:9" ht="15.75" customHeight="1" x14ac:dyDescent="0.25">
      <c r="B864" s="2"/>
      <c r="C864" s="2"/>
      <c r="G864" s="2"/>
      <c r="I864" s="2"/>
    </row>
    <row r="865" spans="2:9" ht="15.75" customHeight="1" x14ac:dyDescent="0.25">
      <c r="B865" s="2"/>
      <c r="C865" s="2"/>
      <c r="G865" s="2"/>
      <c r="I865" s="2"/>
    </row>
    <row r="866" spans="2:9" ht="15.75" customHeight="1" x14ac:dyDescent="0.25">
      <c r="B866" s="2"/>
      <c r="C866" s="2"/>
      <c r="G866" s="2"/>
      <c r="I866" s="2"/>
    </row>
    <row r="867" spans="2:9" ht="15.75" customHeight="1" x14ac:dyDescent="0.25">
      <c r="B867" s="2"/>
      <c r="C867" s="2"/>
      <c r="G867" s="2"/>
      <c r="I867" s="2"/>
    </row>
    <row r="868" spans="2:9" ht="15.75" customHeight="1" x14ac:dyDescent="0.25">
      <c r="B868" s="2"/>
      <c r="C868" s="2"/>
      <c r="G868" s="2"/>
      <c r="I868" s="2"/>
    </row>
    <row r="869" spans="2:9" ht="15.75" customHeight="1" x14ac:dyDescent="0.25">
      <c r="B869" s="2"/>
      <c r="C869" s="2"/>
      <c r="G869" s="2"/>
      <c r="I869" s="2"/>
    </row>
    <row r="870" spans="2:9" ht="15.75" customHeight="1" x14ac:dyDescent="0.25">
      <c r="B870" s="2"/>
      <c r="C870" s="2"/>
      <c r="G870" s="2"/>
      <c r="I870" s="2"/>
    </row>
    <row r="871" spans="2:9" ht="15.75" customHeight="1" x14ac:dyDescent="0.25">
      <c r="B871" s="2"/>
      <c r="C871" s="2"/>
      <c r="G871" s="2"/>
      <c r="I871" s="2"/>
    </row>
    <row r="872" spans="2:9" ht="15.75" customHeight="1" x14ac:dyDescent="0.25">
      <c r="B872" s="2"/>
      <c r="C872" s="2"/>
      <c r="G872" s="2"/>
      <c r="I872" s="2"/>
    </row>
    <row r="873" spans="2:9" ht="15.75" customHeight="1" x14ac:dyDescent="0.25">
      <c r="B873" s="2"/>
      <c r="C873" s="2"/>
      <c r="G873" s="2"/>
      <c r="I873" s="2"/>
    </row>
    <row r="874" spans="2:9" ht="15.75" customHeight="1" x14ac:dyDescent="0.25">
      <c r="B874" s="2"/>
      <c r="C874" s="2"/>
      <c r="G874" s="2"/>
      <c r="I874" s="2"/>
    </row>
    <row r="875" spans="2:9" ht="15.75" customHeight="1" x14ac:dyDescent="0.25">
      <c r="B875" s="2"/>
      <c r="C875" s="2"/>
      <c r="G875" s="2"/>
      <c r="I875" s="2"/>
    </row>
    <row r="876" spans="2:9" ht="15.75" customHeight="1" x14ac:dyDescent="0.25">
      <c r="B876" s="2"/>
      <c r="C876" s="2"/>
      <c r="G876" s="2"/>
      <c r="I876" s="2"/>
    </row>
    <row r="877" spans="2:9" ht="15.75" customHeight="1" x14ac:dyDescent="0.25">
      <c r="B877" s="2"/>
      <c r="C877" s="2"/>
      <c r="G877" s="2"/>
      <c r="I877" s="2"/>
    </row>
    <row r="878" spans="2:9" ht="15.75" customHeight="1" x14ac:dyDescent="0.25">
      <c r="B878" s="2"/>
      <c r="C878" s="2"/>
      <c r="G878" s="2"/>
      <c r="I878" s="2"/>
    </row>
    <row r="879" spans="2:9" ht="15.75" customHeight="1" x14ac:dyDescent="0.25">
      <c r="B879" s="2"/>
      <c r="C879" s="2"/>
      <c r="G879" s="2"/>
      <c r="I879" s="2"/>
    </row>
    <row r="880" spans="2:9" ht="15.75" customHeight="1" x14ac:dyDescent="0.25">
      <c r="B880" s="2"/>
      <c r="C880" s="2"/>
      <c r="G880" s="2"/>
      <c r="I880" s="2"/>
    </row>
    <row r="881" spans="2:9" ht="15.75" customHeight="1" x14ac:dyDescent="0.25">
      <c r="B881" s="2"/>
      <c r="C881" s="2"/>
      <c r="G881" s="2"/>
      <c r="I881" s="2"/>
    </row>
    <row r="882" spans="2:9" ht="15.75" customHeight="1" x14ac:dyDescent="0.25">
      <c r="B882" s="2"/>
      <c r="C882" s="2"/>
      <c r="G882" s="2"/>
      <c r="I882" s="2"/>
    </row>
    <row r="883" spans="2:9" ht="15.75" customHeight="1" x14ac:dyDescent="0.25">
      <c r="B883" s="2"/>
      <c r="C883" s="2"/>
      <c r="G883" s="2"/>
      <c r="I883" s="2"/>
    </row>
    <row r="884" spans="2:9" ht="15.75" customHeight="1" x14ac:dyDescent="0.25">
      <c r="B884" s="2"/>
      <c r="C884" s="2"/>
      <c r="G884" s="2"/>
      <c r="I884" s="2"/>
    </row>
    <row r="885" spans="2:9" ht="15.75" customHeight="1" x14ac:dyDescent="0.25">
      <c r="B885" s="2"/>
      <c r="C885" s="2"/>
      <c r="G885" s="2"/>
      <c r="I885" s="2"/>
    </row>
    <row r="886" spans="2:9" ht="15.75" customHeight="1" x14ac:dyDescent="0.25">
      <c r="B886" s="2"/>
      <c r="C886" s="2"/>
      <c r="G886" s="2"/>
      <c r="I886" s="2"/>
    </row>
    <row r="887" spans="2:9" ht="15.75" customHeight="1" x14ac:dyDescent="0.25">
      <c r="B887" s="2"/>
      <c r="C887" s="2"/>
      <c r="G887" s="2"/>
      <c r="I887" s="2"/>
    </row>
    <row r="888" spans="2:9" ht="15.75" customHeight="1" x14ac:dyDescent="0.25">
      <c r="B888" s="2"/>
      <c r="C888" s="2"/>
      <c r="G888" s="2"/>
      <c r="I888" s="2"/>
    </row>
    <row r="889" spans="2:9" ht="15.75" customHeight="1" x14ac:dyDescent="0.25">
      <c r="B889" s="2"/>
      <c r="C889" s="2"/>
      <c r="G889" s="2"/>
      <c r="I889" s="2"/>
    </row>
    <row r="890" spans="2:9" ht="15.75" customHeight="1" x14ac:dyDescent="0.25">
      <c r="B890" s="2"/>
      <c r="C890" s="2"/>
      <c r="G890" s="2"/>
      <c r="I890" s="2"/>
    </row>
    <row r="891" spans="2:9" ht="15.75" customHeight="1" x14ac:dyDescent="0.25">
      <c r="B891" s="2"/>
      <c r="C891" s="2"/>
      <c r="G891" s="2"/>
      <c r="I891" s="2"/>
    </row>
    <row r="892" spans="2:9" ht="15.75" customHeight="1" x14ac:dyDescent="0.25">
      <c r="B892" s="2"/>
      <c r="C892" s="2"/>
      <c r="G892" s="2"/>
      <c r="I892" s="2"/>
    </row>
    <row r="893" spans="2:9" ht="15.75" customHeight="1" x14ac:dyDescent="0.25">
      <c r="B893" s="2"/>
      <c r="C893" s="2"/>
      <c r="G893" s="2"/>
      <c r="I893" s="2"/>
    </row>
    <row r="894" spans="2:9" ht="15.75" customHeight="1" x14ac:dyDescent="0.25">
      <c r="B894" s="2"/>
      <c r="C894" s="2"/>
      <c r="G894" s="2"/>
      <c r="I894" s="2"/>
    </row>
    <row r="895" spans="2:9" ht="15.75" customHeight="1" x14ac:dyDescent="0.25">
      <c r="B895" s="2"/>
      <c r="C895" s="2"/>
      <c r="G895" s="2"/>
      <c r="I895" s="2"/>
    </row>
    <row r="896" spans="2:9" ht="15.75" customHeight="1" x14ac:dyDescent="0.25">
      <c r="B896" s="2"/>
      <c r="C896" s="2"/>
      <c r="G896" s="2"/>
      <c r="I896" s="2"/>
    </row>
    <row r="897" spans="2:9" ht="15.75" customHeight="1" x14ac:dyDescent="0.25">
      <c r="B897" s="2"/>
      <c r="C897" s="2"/>
      <c r="G897" s="2"/>
      <c r="I897" s="2"/>
    </row>
    <row r="898" spans="2:9" ht="15.75" customHeight="1" x14ac:dyDescent="0.25">
      <c r="B898" s="2"/>
      <c r="C898" s="2"/>
      <c r="G898" s="2"/>
      <c r="I898" s="2"/>
    </row>
    <row r="899" spans="2:9" ht="15.75" customHeight="1" x14ac:dyDescent="0.25">
      <c r="B899" s="2"/>
      <c r="C899" s="2"/>
      <c r="G899" s="2"/>
      <c r="I899" s="2"/>
    </row>
    <row r="900" spans="2:9" ht="15.75" customHeight="1" x14ac:dyDescent="0.25">
      <c r="B900" s="2"/>
      <c r="C900" s="2"/>
      <c r="G900" s="2"/>
      <c r="I900" s="2"/>
    </row>
    <row r="901" spans="2:9" ht="15.75" customHeight="1" x14ac:dyDescent="0.25">
      <c r="B901" s="2"/>
      <c r="C901" s="2"/>
      <c r="G901" s="2"/>
      <c r="I901" s="2"/>
    </row>
    <row r="902" spans="2:9" ht="15.75" customHeight="1" x14ac:dyDescent="0.25">
      <c r="B902" s="2"/>
      <c r="C902" s="2"/>
      <c r="G902" s="2"/>
      <c r="I902" s="2"/>
    </row>
    <row r="903" spans="2:9" ht="15.75" customHeight="1" x14ac:dyDescent="0.25">
      <c r="B903" s="2"/>
      <c r="C903" s="2"/>
      <c r="G903" s="2"/>
      <c r="I903" s="2"/>
    </row>
    <row r="904" spans="2:9" ht="15.75" customHeight="1" x14ac:dyDescent="0.25">
      <c r="B904" s="2"/>
      <c r="C904" s="2"/>
      <c r="G904" s="2"/>
      <c r="I904" s="2"/>
    </row>
    <row r="905" spans="2:9" ht="15.75" customHeight="1" x14ac:dyDescent="0.25">
      <c r="B905" s="2"/>
      <c r="C905" s="2"/>
      <c r="G905" s="2"/>
      <c r="I905" s="2"/>
    </row>
    <row r="906" spans="2:9" ht="15.75" customHeight="1" x14ac:dyDescent="0.25">
      <c r="B906" s="2"/>
      <c r="C906" s="2"/>
      <c r="G906" s="2"/>
      <c r="I906" s="2"/>
    </row>
    <row r="907" spans="2:9" ht="15.75" customHeight="1" x14ac:dyDescent="0.25">
      <c r="B907" s="2"/>
      <c r="C907" s="2"/>
      <c r="G907" s="2"/>
      <c r="I907" s="2"/>
    </row>
    <row r="908" spans="2:9" ht="15.75" customHeight="1" x14ac:dyDescent="0.25">
      <c r="B908" s="2"/>
      <c r="C908" s="2"/>
      <c r="G908" s="2"/>
      <c r="I908" s="2"/>
    </row>
    <row r="909" spans="2:9" ht="15.75" customHeight="1" x14ac:dyDescent="0.25">
      <c r="B909" s="2"/>
      <c r="C909" s="2"/>
      <c r="G909" s="2"/>
      <c r="I909" s="2"/>
    </row>
    <row r="910" spans="2:9" ht="15.75" customHeight="1" x14ac:dyDescent="0.25">
      <c r="B910" s="2"/>
      <c r="C910" s="2"/>
      <c r="G910" s="2"/>
      <c r="I910" s="2"/>
    </row>
    <row r="911" spans="2:9" ht="15.75" customHeight="1" x14ac:dyDescent="0.25">
      <c r="B911" s="2"/>
      <c r="C911" s="2"/>
      <c r="G911" s="2"/>
      <c r="I911" s="2"/>
    </row>
    <row r="912" spans="2:9" ht="15.75" customHeight="1" x14ac:dyDescent="0.25">
      <c r="B912" s="2"/>
      <c r="C912" s="2"/>
      <c r="G912" s="2"/>
      <c r="I912" s="2"/>
    </row>
    <row r="913" spans="2:9" ht="15.75" customHeight="1" x14ac:dyDescent="0.25">
      <c r="B913" s="2"/>
      <c r="C913" s="2"/>
      <c r="G913" s="2"/>
      <c r="I913" s="2"/>
    </row>
    <row r="914" spans="2:9" ht="15.75" customHeight="1" x14ac:dyDescent="0.25">
      <c r="B914" s="2"/>
      <c r="C914" s="2"/>
      <c r="G914" s="2"/>
      <c r="I914" s="2"/>
    </row>
    <row r="915" spans="2:9" ht="15.75" customHeight="1" x14ac:dyDescent="0.25">
      <c r="B915" s="2"/>
      <c r="C915" s="2"/>
      <c r="G915" s="2"/>
      <c r="I915" s="2"/>
    </row>
    <row r="916" spans="2:9" ht="15.75" customHeight="1" x14ac:dyDescent="0.25">
      <c r="B916" s="2"/>
      <c r="C916" s="2"/>
      <c r="G916" s="2"/>
      <c r="I916" s="2"/>
    </row>
    <row r="917" spans="2:9" ht="15.75" customHeight="1" x14ac:dyDescent="0.25">
      <c r="B917" s="2"/>
      <c r="C917" s="2"/>
      <c r="G917" s="2"/>
      <c r="I917" s="2"/>
    </row>
    <row r="918" spans="2:9" ht="15.75" customHeight="1" x14ac:dyDescent="0.25">
      <c r="B918" s="2"/>
      <c r="C918" s="2"/>
      <c r="G918" s="2"/>
      <c r="I918" s="2"/>
    </row>
    <row r="919" spans="2:9" ht="15.75" customHeight="1" x14ac:dyDescent="0.25">
      <c r="B919" s="2"/>
      <c r="C919" s="2"/>
      <c r="G919" s="2"/>
      <c r="I919" s="2"/>
    </row>
    <row r="920" spans="2:9" ht="15.75" customHeight="1" x14ac:dyDescent="0.25">
      <c r="B920" s="2"/>
      <c r="C920" s="2"/>
      <c r="G920" s="2"/>
      <c r="I920" s="2"/>
    </row>
    <row r="921" spans="2:9" ht="15.75" customHeight="1" x14ac:dyDescent="0.25">
      <c r="B921" s="2"/>
      <c r="C921" s="2"/>
      <c r="G921" s="2"/>
      <c r="I921" s="2"/>
    </row>
    <row r="922" spans="2:9" ht="15.75" customHeight="1" x14ac:dyDescent="0.25">
      <c r="B922" s="2"/>
      <c r="C922" s="2"/>
      <c r="G922" s="2"/>
      <c r="I922" s="2"/>
    </row>
    <row r="923" spans="2:9" ht="15.75" customHeight="1" x14ac:dyDescent="0.25">
      <c r="B923" s="2"/>
      <c r="C923" s="2"/>
      <c r="G923" s="2"/>
      <c r="I923" s="2"/>
    </row>
    <row r="924" spans="2:9" ht="15.75" customHeight="1" x14ac:dyDescent="0.25">
      <c r="B924" s="2"/>
      <c r="C924" s="2"/>
      <c r="G924" s="2"/>
      <c r="I924" s="2"/>
    </row>
    <row r="925" spans="2:9" ht="15.75" customHeight="1" x14ac:dyDescent="0.25">
      <c r="B925" s="2"/>
      <c r="C925" s="2"/>
      <c r="G925" s="2"/>
      <c r="I925" s="2"/>
    </row>
    <row r="926" spans="2:9" ht="15.75" customHeight="1" x14ac:dyDescent="0.25">
      <c r="B926" s="2"/>
      <c r="C926" s="2"/>
      <c r="G926" s="2"/>
      <c r="I926" s="2"/>
    </row>
    <row r="927" spans="2:9" ht="15.75" customHeight="1" x14ac:dyDescent="0.25">
      <c r="B927" s="2"/>
      <c r="C927" s="2"/>
      <c r="G927" s="2"/>
      <c r="I927" s="2"/>
    </row>
    <row r="928" spans="2:9" ht="15.75" customHeight="1" x14ac:dyDescent="0.25">
      <c r="B928" s="2"/>
      <c r="C928" s="2"/>
      <c r="G928" s="2"/>
      <c r="I928" s="2"/>
    </row>
    <row r="929" spans="2:9" ht="15.75" customHeight="1" x14ac:dyDescent="0.25">
      <c r="B929" s="2"/>
      <c r="C929" s="2"/>
      <c r="G929" s="2"/>
      <c r="I929" s="2"/>
    </row>
    <row r="930" spans="2:9" ht="15.75" customHeight="1" x14ac:dyDescent="0.25">
      <c r="B930" s="2"/>
      <c r="C930" s="2"/>
      <c r="G930" s="2"/>
      <c r="I930" s="2"/>
    </row>
    <row r="931" spans="2:9" ht="15.75" customHeight="1" x14ac:dyDescent="0.25">
      <c r="B931" s="2"/>
      <c r="C931" s="2"/>
      <c r="G931" s="2"/>
      <c r="I931" s="2"/>
    </row>
    <row r="932" spans="2:9" ht="15.75" customHeight="1" x14ac:dyDescent="0.25">
      <c r="B932" s="2"/>
      <c r="C932" s="2"/>
      <c r="G932" s="2"/>
      <c r="I932" s="2"/>
    </row>
    <row r="933" spans="2:9" ht="15.75" customHeight="1" x14ac:dyDescent="0.25">
      <c r="B933" s="2"/>
      <c r="C933" s="2"/>
      <c r="G933" s="2"/>
      <c r="I933" s="2"/>
    </row>
    <row r="934" spans="2:9" ht="15.75" customHeight="1" x14ac:dyDescent="0.25">
      <c r="B934" s="2"/>
      <c r="C934" s="2"/>
      <c r="G934" s="2"/>
      <c r="I934" s="2"/>
    </row>
    <row r="935" spans="2:9" ht="15.75" customHeight="1" x14ac:dyDescent="0.25">
      <c r="B935" s="2"/>
      <c r="C935" s="2"/>
      <c r="G935" s="2"/>
      <c r="I935" s="2"/>
    </row>
    <row r="936" spans="2:9" ht="15.75" customHeight="1" x14ac:dyDescent="0.25">
      <c r="B936" s="2"/>
      <c r="C936" s="2"/>
      <c r="G936" s="2"/>
      <c r="I936" s="2"/>
    </row>
    <row r="937" spans="2:9" ht="15.75" customHeight="1" x14ac:dyDescent="0.25">
      <c r="B937" s="2"/>
      <c r="C937" s="2"/>
      <c r="G937" s="2"/>
      <c r="I937" s="2"/>
    </row>
    <row r="938" spans="2:9" ht="15.75" customHeight="1" x14ac:dyDescent="0.25">
      <c r="B938" s="2"/>
      <c r="C938" s="2"/>
      <c r="G938" s="2"/>
      <c r="I938" s="2"/>
    </row>
    <row r="939" spans="2:9" ht="15.75" customHeight="1" x14ac:dyDescent="0.25">
      <c r="B939" s="2"/>
      <c r="C939" s="2"/>
      <c r="G939" s="2"/>
      <c r="I939" s="2"/>
    </row>
    <row r="940" spans="2:9" ht="15.75" customHeight="1" x14ac:dyDescent="0.25">
      <c r="B940" s="2"/>
      <c r="C940" s="2"/>
      <c r="G940" s="2"/>
      <c r="I940" s="2"/>
    </row>
    <row r="941" spans="2:9" ht="15.75" customHeight="1" x14ac:dyDescent="0.25">
      <c r="B941" s="2"/>
      <c r="C941" s="2"/>
      <c r="G941" s="2"/>
      <c r="I941" s="2"/>
    </row>
    <row r="942" spans="2:9" ht="15.75" customHeight="1" x14ac:dyDescent="0.25">
      <c r="B942" s="2"/>
      <c r="C942" s="2"/>
      <c r="G942" s="2"/>
      <c r="I942" s="2"/>
    </row>
    <row r="943" spans="2:9" ht="15.75" customHeight="1" x14ac:dyDescent="0.25">
      <c r="B943" s="2"/>
      <c r="C943" s="2"/>
      <c r="G943" s="2"/>
      <c r="I943" s="2"/>
    </row>
    <row r="944" spans="2:9" ht="15.75" customHeight="1" x14ac:dyDescent="0.25">
      <c r="B944" s="2"/>
      <c r="C944" s="2"/>
      <c r="G944" s="2"/>
      <c r="I944" s="2"/>
    </row>
    <row r="945" spans="2:9" ht="15.75" customHeight="1" x14ac:dyDescent="0.25">
      <c r="B945" s="2"/>
      <c r="C945" s="2"/>
      <c r="G945" s="2"/>
      <c r="I945" s="2"/>
    </row>
    <row r="946" spans="2:9" ht="15.75" customHeight="1" x14ac:dyDescent="0.25">
      <c r="B946" s="2"/>
      <c r="C946" s="2"/>
      <c r="G946" s="2"/>
      <c r="I946" s="2"/>
    </row>
    <row r="947" spans="2:9" ht="15.75" customHeight="1" x14ac:dyDescent="0.25">
      <c r="B947" s="2"/>
      <c r="C947" s="2"/>
      <c r="G947" s="2"/>
      <c r="I947" s="2"/>
    </row>
    <row r="948" spans="2:9" ht="15.75" customHeight="1" x14ac:dyDescent="0.25">
      <c r="B948" s="2"/>
      <c r="C948" s="2"/>
      <c r="G948" s="2"/>
      <c r="I948" s="2"/>
    </row>
    <row r="949" spans="2:9" ht="15.75" customHeight="1" x14ac:dyDescent="0.25">
      <c r="B949" s="2"/>
      <c r="C949" s="2"/>
      <c r="G949" s="2"/>
      <c r="I949" s="2"/>
    </row>
    <row r="950" spans="2:9" ht="15.75" customHeight="1" x14ac:dyDescent="0.25">
      <c r="B950" s="2"/>
      <c r="C950" s="2"/>
      <c r="G950" s="2"/>
      <c r="I950" s="2"/>
    </row>
    <row r="951" spans="2:9" ht="15.75" customHeight="1" x14ac:dyDescent="0.25">
      <c r="B951" s="2"/>
      <c r="C951" s="2"/>
      <c r="G951" s="2"/>
      <c r="I951" s="2"/>
    </row>
    <row r="952" spans="2:9" ht="15.75" customHeight="1" x14ac:dyDescent="0.25">
      <c r="B952" s="2"/>
      <c r="C952" s="2"/>
      <c r="G952" s="2"/>
      <c r="I952" s="2"/>
    </row>
    <row r="953" spans="2:9" ht="15.75" customHeight="1" x14ac:dyDescent="0.25">
      <c r="B953" s="2"/>
      <c r="C953" s="2"/>
      <c r="G953" s="2"/>
      <c r="I953" s="2"/>
    </row>
    <row r="954" spans="2:9" ht="15.75" customHeight="1" x14ac:dyDescent="0.25">
      <c r="B954" s="2"/>
      <c r="C954" s="2"/>
      <c r="G954" s="2"/>
      <c r="I954" s="2"/>
    </row>
    <row r="955" spans="2:9" ht="15.75" customHeight="1" x14ac:dyDescent="0.25">
      <c r="B955" s="2"/>
      <c r="C955" s="2"/>
      <c r="G955" s="2"/>
      <c r="I955" s="2"/>
    </row>
    <row r="956" spans="2:9" ht="15.75" customHeight="1" x14ac:dyDescent="0.25">
      <c r="B956" s="2"/>
      <c r="C956" s="2"/>
      <c r="G956" s="2"/>
      <c r="I956" s="2"/>
    </row>
    <row r="957" spans="2:9" ht="15.75" customHeight="1" x14ac:dyDescent="0.25">
      <c r="B957" s="2"/>
      <c r="C957" s="2"/>
      <c r="G957" s="2"/>
      <c r="I957" s="2"/>
    </row>
    <row r="958" spans="2:9" ht="15.75" customHeight="1" x14ac:dyDescent="0.25">
      <c r="B958" s="2"/>
      <c r="C958" s="2"/>
      <c r="G958" s="2"/>
      <c r="I958" s="2"/>
    </row>
    <row r="959" spans="2:9" ht="15.75" customHeight="1" x14ac:dyDescent="0.25">
      <c r="B959" s="2"/>
      <c r="C959" s="2"/>
      <c r="G959" s="2"/>
      <c r="I959" s="2"/>
    </row>
    <row r="960" spans="2:9" ht="15.75" customHeight="1" x14ac:dyDescent="0.25">
      <c r="B960" s="2"/>
      <c r="C960" s="2"/>
      <c r="G960" s="2"/>
      <c r="I960" s="2"/>
    </row>
    <row r="961" spans="2:9" ht="15.75" customHeight="1" x14ac:dyDescent="0.25">
      <c r="B961" s="2"/>
      <c r="C961" s="2"/>
      <c r="G961" s="2"/>
      <c r="I961" s="2"/>
    </row>
    <row r="962" spans="2:9" ht="15.75" customHeight="1" x14ac:dyDescent="0.25">
      <c r="B962" s="2"/>
      <c r="C962" s="2"/>
      <c r="G962" s="2"/>
      <c r="I962" s="2"/>
    </row>
    <row r="963" spans="2:9" ht="15.75" customHeight="1" x14ac:dyDescent="0.25">
      <c r="B963" s="2"/>
      <c r="C963" s="2"/>
      <c r="G963" s="2"/>
      <c r="I963" s="2"/>
    </row>
    <row r="964" spans="2:9" ht="15.75" customHeight="1" x14ac:dyDescent="0.25">
      <c r="B964" s="2"/>
      <c r="C964" s="2"/>
      <c r="G964" s="2"/>
      <c r="I964" s="2"/>
    </row>
    <row r="965" spans="2:9" ht="15.75" customHeight="1" x14ac:dyDescent="0.25">
      <c r="B965" s="2"/>
      <c r="C965" s="2"/>
      <c r="G965" s="2"/>
      <c r="I965" s="2"/>
    </row>
    <row r="966" spans="2:9" ht="15.75" customHeight="1" x14ac:dyDescent="0.25">
      <c r="B966" s="2"/>
      <c r="C966" s="2"/>
      <c r="G966" s="2"/>
      <c r="I966" s="2"/>
    </row>
    <row r="967" spans="2:9" ht="15.75" customHeight="1" x14ac:dyDescent="0.25">
      <c r="B967" s="2"/>
      <c r="C967" s="2"/>
      <c r="G967" s="2"/>
      <c r="I967" s="2"/>
    </row>
    <row r="968" spans="2:9" ht="15.75" customHeight="1" x14ac:dyDescent="0.25">
      <c r="B968" s="2"/>
      <c r="C968" s="2"/>
      <c r="G968" s="2"/>
      <c r="I968" s="2"/>
    </row>
    <row r="969" spans="2:9" ht="15.75" customHeight="1" x14ac:dyDescent="0.25">
      <c r="B969" s="2"/>
      <c r="C969" s="2"/>
      <c r="G969" s="2"/>
      <c r="I969" s="2"/>
    </row>
    <row r="970" spans="2:9" ht="15.75" customHeight="1" x14ac:dyDescent="0.25">
      <c r="B970" s="2"/>
      <c r="C970" s="2"/>
      <c r="G970" s="2"/>
      <c r="I970" s="2"/>
    </row>
    <row r="971" spans="2:9" ht="15.75" customHeight="1" x14ac:dyDescent="0.25">
      <c r="B971" s="2"/>
      <c r="C971" s="2"/>
      <c r="G971" s="2"/>
      <c r="I971" s="2"/>
    </row>
    <row r="972" spans="2:9" ht="15.75" customHeight="1" x14ac:dyDescent="0.25">
      <c r="B972" s="2"/>
      <c r="C972" s="2"/>
      <c r="G972" s="2"/>
      <c r="I972" s="2"/>
    </row>
    <row r="973" spans="2:9" ht="15.75" customHeight="1" x14ac:dyDescent="0.25">
      <c r="B973" s="2"/>
      <c r="C973" s="2"/>
      <c r="G973" s="2"/>
      <c r="I973" s="2"/>
    </row>
    <row r="974" spans="2:9" ht="15.75" customHeight="1" x14ac:dyDescent="0.25">
      <c r="B974" s="2"/>
      <c r="C974" s="2"/>
      <c r="G974" s="2"/>
      <c r="I974" s="2"/>
    </row>
    <row r="975" spans="2:9" ht="15.75" customHeight="1" x14ac:dyDescent="0.25">
      <c r="B975" s="2"/>
      <c r="C975" s="2"/>
      <c r="G975" s="2"/>
      <c r="I975" s="2"/>
    </row>
    <row r="976" spans="2:9" ht="15.75" customHeight="1" x14ac:dyDescent="0.25">
      <c r="B976" s="2"/>
      <c r="C976" s="2"/>
      <c r="G976" s="2"/>
      <c r="I976" s="2"/>
    </row>
    <row r="977" spans="2:9" ht="15.75" customHeight="1" x14ac:dyDescent="0.25">
      <c r="B977" s="2"/>
      <c r="C977" s="2"/>
      <c r="G977" s="2"/>
      <c r="I977" s="2"/>
    </row>
    <row r="978" spans="2:9" ht="15.75" customHeight="1" x14ac:dyDescent="0.25">
      <c r="B978" s="2"/>
      <c r="C978" s="2"/>
      <c r="G978" s="2"/>
      <c r="I978" s="2"/>
    </row>
    <row r="979" spans="2:9" ht="15.75" customHeight="1" x14ac:dyDescent="0.25">
      <c r="B979" s="2"/>
      <c r="C979" s="2"/>
      <c r="G979" s="2"/>
      <c r="I979" s="2"/>
    </row>
    <row r="980" spans="2:9" ht="15.75" customHeight="1" x14ac:dyDescent="0.25">
      <c r="B980" s="2"/>
      <c r="C980" s="2"/>
      <c r="G980" s="2"/>
      <c r="I980" s="2"/>
    </row>
    <row r="981" spans="2:9" ht="15.75" customHeight="1" x14ac:dyDescent="0.25">
      <c r="B981" s="2"/>
      <c r="C981" s="2"/>
      <c r="G981" s="2"/>
      <c r="I981" s="2"/>
    </row>
    <row r="982" spans="2:9" ht="15.75" customHeight="1" x14ac:dyDescent="0.25">
      <c r="B982" s="2"/>
      <c r="C982" s="2"/>
      <c r="G982" s="2"/>
      <c r="I982" s="2"/>
    </row>
    <row r="983" spans="2:9" ht="15.75" customHeight="1" x14ac:dyDescent="0.25">
      <c r="B983" s="2"/>
      <c r="C983" s="2"/>
      <c r="G983" s="2"/>
      <c r="I983" s="2"/>
    </row>
    <row r="984" spans="2:9" ht="15.75" customHeight="1" x14ac:dyDescent="0.25">
      <c r="B984" s="2"/>
      <c r="C984" s="2"/>
      <c r="G984" s="2"/>
      <c r="I984" s="2"/>
    </row>
    <row r="985" spans="2:9" ht="15.75" customHeight="1" x14ac:dyDescent="0.25">
      <c r="B985" s="2"/>
      <c r="C985" s="2"/>
      <c r="G985" s="2"/>
      <c r="I985" s="2"/>
    </row>
    <row r="986" spans="2:9" ht="15.75" customHeight="1" x14ac:dyDescent="0.25">
      <c r="B986" s="2"/>
      <c r="C986" s="2"/>
      <c r="G986" s="2"/>
      <c r="I986" s="2"/>
    </row>
    <row r="987" spans="2:9" ht="15.75" customHeight="1" x14ac:dyDescent="0.25">
      <c r="B987" s="2"/>
      <c r="C987" s="2"/>
      <c r="G987" s="2"/>
      <c r="I987" s="2"/>
    </row>
    <row r="988" spans="2:9" ht="15.75" customHeight="1" x14ac:dyDescent="0.25">
      <c r="B988" s="2"/>
      <c r="C988" s="2"/>
      <c r="G988" s="2"/>
      <c r="I988" s="2"/>
    </row>
    <row r="989" spans="2:9" ht="15.75" customHeight="1" x14ac:dyDescent="0.25">
      <c r="B989" s="2"/>
      <c r="C989" s="2"/>
      <c r="G989" s="2"/>
      <c r="I989" s="2"/>
    </row>
    <row r="990" spans="2:9" ht="15.75" customHeight="1" x14ac:dyDescent="0.25">
      <c r="B990" s="2"/>
      <c r="C990" s="2"/>
      <c r="G990" s="2"/>
      <c r="I990" s="2"/>
    </row>
    <row r="991" spans="2:9" ht="15.75" customHeight="1" x14ac:dyDescent="0.25">
      <c r="B991" s="2"/>
      <c r="C991" s="2"/>
      <c r="G991" s="2"/>
      <c r="I991" s="2"/>
    </row>
    <row r="992" spans="2:9" ht="15.75" customHeight="1" x14ac:dyDescent="0.25">
      <c r="B992" s="2"/>
      <c r="C992" s="2"/>
      <c r="G992" s="2"/>
      <c r="I992" s="2"/>
    </row>
    <row r="993" spans="2:9" ht="15.75" customHeight="1" x14ac:dyDescent="0.25">
      <c r="B993" s="2"/>
      <c r="C993" s="2"/>
      <c r="G993" s="2"/>
      <c r="I993" s="2"/>
    </row>
    <row r="994" spans="2:9" ht="15.75" customHeight="1" x14ac:dyDescent="0.25">
      <c r="B994" s="2"/>
      <c r="C994" s="2"/>
      <c r="G994" s="2"/>
      <c r="I994" s="2"/>
    </row>
    <row r="995" spans="2:9" ht="15.75" customHeight="1" x14ac:dyDescent="0.25">
      <c r="B995" s="2"/>
      <c r="C995" s="2"/>
      <c r="G995" s="2"/>
      <c r="I995" s="2"/>
    </row>
    <row r="996" spans="2:9" ht="15.75" customHeight="1" x14ac:dyDescent="0.25">
      <c r="B996" s="2"/>
      <c r="C996" s="2"/>
      <c r="G996" s="2"/>
      <c r="I996" s="2"/>
    </row>
    <row r="997" spans="2:9" ht="15.75" customHeight="1" x14ac:dyDescent="0.25">
      <c r="B997" s="2"/>
      <c r="C997" s="2"/>
      <c r="G997" s="2"/>
      <c r="I997" s="2"/>
    </row>
    <row r="998" spans="2:9" ht="15.75" customHeight="1" x14ac:dyDescent="0.25">
      <c r="B998" s="2"/>
      <c r="C998" s="2"/>
      <c r="G998" s="2"/>
      <c r="I998" s="2"/>
    </row>
    <row r="999" spans="2:9" ht="15.75" customHeight="1" x14ac:dyDescent="0.25">
      <c r="B999" s="2"/>
      <c r="C999" s="2"/>
      <c r="G999" s="2"/>
      <c r="I999" s="2"/>
    </row>
    <row r="1000" spans="2:9" ht="15.75" customHeight="1" x14ac:dyDescent="0.25">
      <c r="B1000" s="2"/>
      <c r="C1000" s="2"/>
      <c r="G1000" s="2"/>
      <c r="I1000" s="2"/>
    </row>
    <row r="1001" spans="2:9" ht="15.75" customHeight="1" x14ac:dyDescent="0.25">
      <c r="B1001" s="2"/>
      <c r="C1001" s="2"/>
      <c r="G1001" s="2"/>
      <c r="I1001" s="2"/>
    </row>
    <row r="1002" spans="2:9" ht="15.75" customHeight="1" x14ac:dyDescent="0.25">
      <c r="B1002" s="2"/>
      <c r="C1002" s="2"/>
      <c r="G1002" s="2"/>
      <c r="I1002" s="2"/>
    </row>
    <row r="1003" spans="2:9" ht="15.75" customHeight="1" x14ac:dyDescent="0.25">
      <c r="B1003" s="2"/>
      <c r="C1003" s="2"/>
      <c r="G1003" s="2"/>
      <c r="I1003" s="2"/>
    </row>
  </sheetData>
  <sheetProtection algorithmName="SHA-512" hashValue="+dyVMJE1fePAWWKQEMctHz2nSbQEelS7uUEniHD9iTUxftqzEepCDymusba9TjekPtcWbanZA3OmCdbVqBcdGA==" saltValue="A/yVwR773+5oRAfkb2Aodw==" spinCount="100000" sheet="1" objects="1" scenarios="1"/>
  <sortState xmlns:xlrd2="http://schemas.microsoft.com/office/spreadsheetml/2017/richdata2" ref="A32:B46">
    <sortCondition ref="A32:A46"/>
  </sortState>
  <mergeCells count="11">
    <mergeCell ref="B29:D29"/>
    <mergeCell ref="E5:H5"/>
    <mergeCell ref="A2:C3"/>
    <mergeCell ref="A5:C5"/>
    <mergeCell ref="A28:F28"/>
    <mergeCell ref="E2:H3"/>
    <mergeCell ref="J13:K13"/>
    <mergeCell ref="J19:K19"/>
    <mergeCell ref="J2:K3"/>
    <mergeCell ref="A1:K1"/>
    <mergeCell ref="J5:K5"/>
  </mergeCells>
  <pageMargins left="0.7" right="0.7" top="0.75" bottom="0.75" header="0" footer="0"/>
  <pageSetup orientation="portrait"/>
  <legacyDrawing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E7B43-3078-4F9F-B2A3-6621CD81A61F}">
  <sheetPr>
    <tabColor theme="9" tint="0.79998168889431442"/>
  </sheetPr>
  <dimension ref="A1:N1002"/>
  <sheetViews>
    <sheetView workbookViewId="0">
      <pane xSplit="1" topLeftCell="B1" activePane="topRight" state="frozen"/>
      <selection pane="topRight" activeCell="X1" sqref="O1:X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31.28515625" style="1" customWidth="1"/>
    <col min="9" max="10" width="12" style="1" customWidth="1"/>
    <col min="11" max="11" width="12.28515625" style="1" customWidth="1"/>
    <col min="12" max="12" width="14.28515625" style="1" customWidth="1"/>
    <col min="13" max="14" width="12" style="1" customWidth="1"/>
    <col min="15" max="16384" width="12.85546875" style="1"/>
  </cols>
  <sheetData>
    <row r="1" spans="1:14" ht="15.75" customHeight="1" x14ac:dyDescent="0.3">
      <c r="A1" s="15" t="s">
        <v>78</v>
      </c>
      <c r="B1" s="129" t="s">
        <v>56</v>
      </c>
      <c r="C1" s="128"/>
      <c r="D1" s="128"/>
      <c r="E1" s="128"/>
      <c r="F1" s="130"/>
      <c r="G1" s="129" t="s">
        <v>80</v>
      </c>
      <c r="H1" s="129"/>
      <c r="I1" s="131"/>
      <c r="J1" s="129" t="s">
        <v>79</v>
      </c>
      <c r="K1" s="128"/>
      <c r="L1" s="128"/>
      <c r="M1" s="128"/>
      <c r="N1" s="130"/>
    </row>
    <row r="2" spans="1:14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84</v>
      </c>
      <c r="I2" s="11" t="s">
        <v>98</v>
      </c>
      <c r="J2" s="12" t="s">
        <v>6</v>
      </c>
      <c r="K2" s="13" t="s">
        <v>2</v>
      </c>
      <c r="L2" s="12" t="s">
        <v>5</v>
      </c>
      <c r="M2" s="12" t="s">
        <v>1</v>
      </c>
      <c r="N2" s="11"/>
    </row>
    <row r="3" spans="1:14" s="69" customFormat="1" ht="15.75" customHeight="1" x14ac:dyDescent="0.25">
      <c r="A3" s="69" t="s">
        <v>82</v>
      </c>
      <c r="B3" s="70"/>
      <c r="C3" s="71"/>
      <c r="D3" s="70"/>
      <c r="E3" s="70"/>
      <c r="F3" s="72"/>
      <c r="G3" s="70"/>
      <c r="H3" s="70"/>
      <c r="I3" s="72"/>
      <c r="J3" s="70"/>
      <c r="K3" s="71"/>
      <c r="L3" s="70"/>
      <c r="M3" s="70"/>
      <c r="N3" s="72"/>
    </row>
    <row r="4" spans="1:14" ht="15.75" customHeight="1" x14ac:dyDescent="0.25">
      <c r="A4" s="7" t="s">
        <v>91</v>
      </c>
      <c r="B4" s="2"/>
      <c r="C4" s="8"/>
      <c r="D4" s="2"/>
      <c r="E4" s="2"/>
      <c r="F4" s="6"/>
      <c r="G4" s="2">
        <v>50</v>
      </c>
      <c r="H4" s="2">
        <v>50</v>
      </c>
      <c r="I4" s="6" t="s">
        <v>85</v>
      </c>
      <c r="J4" s="2"/>
      <c r="K4" s="8"/>
      <c r="L4" s="2">
        <v>0</v>
      </c>
      <c r="M4" s="2"/>
      <c r="N4" s="6"/>
    </row>
    <row r="5" spans="1:14" ht="15.75" customHeight="1" x14ac:dyDescent="0.25">
      <c r="A5" s="7" t="s">
        <v>92</v>
      </c>
      <c r="B5" s="2"/>
      <c r="C5" s="8"/>
      <c r="D5" s="2"/>
      <c r="E5" s="2"/>
      <c r="F5" s="6"/>
      <c r="G5" s="2">
        <v>20</v>
      </c>
      <c r="H5" s="2">
        <v>20</v>
      </c>
      <c r="I5" s="6" t="s">
        <v>87</v>
      </c>
      <c r="J5" s="2"/>
      <c r="K5" s="8"/>
      <c r="L5" s="2">
        <v>0</v>
      </c>
      <c r="M5" s="2"/>
      <c r="N5" s="6"/>
    </row>
    <row r="6" spans="1:14" ht="15.75" customHeight="1" x14ac:dyDescent="0.25">
      <c r="A6" s="68" t="s">
        <v>185</v>
      </c>
      <c r="B6" s="2"/>
      <c r="C6" s="8"/>
      <c r="D6" s="2"/>
      <c r="E6" s="2"/>
      <c r="F6" s="6"/>
      <c r="G6" s="2"/>
      <c r="H6" s="2"/>
      <c r="I6" s="102" t="s">
        <v>186</v>
      </c>
      <c r="J6" s="2">
        <v>0</v>
      </c>
      <c r="K6" s="8"/>
      <c r="L6" s="2">
        <v>-92.27</v>
      </c>
      <c r="M6" s="2"/>
      <c r="N6" s="6"/>
    </row>
    <row r="7" spans="1:14" ht="15.75" customHeight="1" x14ac:dyDescent="0.25">
      <c r="A7" s="68" t="s">
        <v>213</v>
      </c>
      <c r="B7" s="2"/>
      <c r="C7" s="8"/>
      <c r="D7" s="2"/>
      <c r="E7" s="2"/>
      <c r="F7" s="6"/>
      <c r="G7" s="2"/>
      <c r="H7" s="2"/>
      <c r="I7" s="102"/>
      <c r="J7" s="2"/>
      <c r="K7" s="8"/>
      <c r="L7" s="2">
        <v>-75</v>
      </c>
      <c r="M7" s="2"/>
      <c r="N7" s="6"/>
    </row>
    <row r="8" spans="1:14" ht="15.75" customHeight="1" x14ac:dyDescent="0.25">
      <c r="A8" s="68" t="s">
        <v>184</v>
      </c>
      <c r="B8" s="2"/>
      <c r="C8" s="8"/>
      <c r="D8" s="2"/>
      <c r="E8" s="2"/>
      <c r="F8" s="6"/>
      <c r="G8" s="2"/>
      <c r="H8" s="2"/>
      <c r="I8" s="6"/>
      <c r="J8" s="2">
        <v>0</v>
      </c>
      <c r="K8" s="8"/>
      <c r="L8" s="2">
        <v>-80</v>
      </c>
      <c r="M8" s="2"/>
      <c r="N8" s="6"/>
    </row>
    <row r="9" spans="1:14" ht="15.75" customHeight="1" x14ac:dyDescent="0.25">
      <c r="A9" s="101" t="s">
        <v>183</v>
      </c>
      <c r="F9" s="6"/>
      <c r="G9" s="2">
        <v>30</v>
      </c>
      <c r="H9" s="2">
        <v>30</v>
      </c>
      <c r="I9" s="6" t="s">
        <v>86</v>
      </c>
      <c r="J9" s="2">
        <v>30</v>
      </c>
      <c r="K9" s="8"/>
      <c r="L9" s="2">
        <v>-15</v>
      </c>
      <c r="M9" s="2"/>
      <c r="N9" s="6"/>
    </row>
    <row r="10" spans="1:14" ht="15.75" customHeight="1" x14ac:dyDescent="0.25">
      <c r="A10" s="7" t="s">
        <v>89</v>
      </c>
      <c r="B10" s="2"/>
      <c r="C10" s="8"/>
      <c r="D10" s="2"/>
      <c r="E10" s="2"/>
      <c r="F10" s="6"/>
      <c r="G10" s="2">
        <v>80</v>
      </c>
      <c r="H10" s="2">
        <v>80</v>
      </c>
      <c r="I10" s="6" t="s">
        <v>95</v>
      </c>
      <c r="J10" s="2"/>
      <c r="K10" s="8"/>
      <c r="L10" s="2"/>
      <c r="M10" s="2"/>
      <c r="N10" s="6"/>
    </row>
    <row r="11" spans="1:14" ht="15.75" customHeight="1" x14ac:dyDescent="0.25">
      <c r="A11" s="7" t="s">
        <v>90</v>
      </c>
      <c r="B11" s="2">
        <v>200</v>
      </c>
      <c r="C11" s="8">
        <v>0</v>
      </c>
      <c r="D11" s="2">
        <v>-167.34</v>
      </c>
      <c r="E11" s="2">
        <f>D11+C11</f>
        <v>-167.34</v>
      </c>
      <c r="F11" s="6"/>
      <c r="G11" s="2">
        <v>90</v>
      </c>
      <c r="H11" s="2">
        <v>90</v>
      </c>
      <c r="I11" s="6" t="s">
        <v>95</v>
      </c>
      <c r="J11" s="2">
        <v>90</v>
      </c>
      <c r="K11" s="8">
        <v>0</v>
      </c>
      <c r="L11" s="2">
        <f>-59.69-45.45</f>
        <v>-105.14</v>
      </c>
      <c r="M11" s="2"/>
      <c r="N11" s="6"/>
    </row>
    <row r="12" spans="1:14" ht="15.75" customHeight="1" x14ac:dyDescent="0.25">
      <c r="A12" s="7" t="s">
        <v>94</v>
      </c>
      <c r="B12" s="2"/>
      <c r="C12" s="8"/>
      <c r="D12" s="2"/>
      <c r="E12" s="2"/>
      <c r="F12" s="6"/>
      <c r="G12" s="2">
        <v>30</v>
      </c>
      <c r="H12" s="2">
        <v>30</v>
      </c>
      <c r="I12" s="6" t="s">
        <v>87</v>
      </c>
      <c r="J12" s="2"/>
      <c r="K12" s="8"/>
      <c r="L12" s="2"/>
      <c r="M12" s="2"/>
      <c r="N12" s="6"/>
    </row>
    <row r="13" spans="1:14" ht="15.75" customHeight="1" x14ac:dyDescent="0.25">
      <c r="A13" s="7" t="s">
        <v>96</v>
      </c>
      <c r="B13" s="2"/>
      <c r="C13" s="8"/>
      <c r="D13" s="2"/>
      <c r="E13" s="2"/>
      <c r="F13" s="6"/>
      <c r="G13" s="2">
        <v>30</v>
      </c>
      <c r="H13" s="2">
        <v>30</v>
      </c>
      <c r="I13" s="6" t="s">
        <v>95</v>
      </c>
      <c r="J13" s="2"/>
      <c r="K13" s="8"/>
      <c r="L13" s="2"/>
      <c r="M13" s="2"/>
      <c r="N13" s="6"/>
    </row>
    <row r="14" spans="1:14" ht="15.75" customHeight="1" x14ac:dyDescent="0.25">
      <c r="A14" s="7" t="s">
        <v>97</v>
      </c>
      <c r="B14" s="2"/>
      <c r="C14" s="8"/>
      <c r="D14" s="2"/>
      <c r="E14" s="2"/>
      <c r="F14" s="6"/>
      <c r="G14" s="2">
        <v>100</v>
      </c>
      <c r="H14" s="2">
        <v>50</v>
      </c>
      <c r="I14" s="6"/>
      <c r="J14" s="2"/>
      <c r="K14" s="8"/>
      <c r="L14" s="2"/>
      <c r="M14" s="2"/>
      <c r="N14" s="6"/>
    </row>
    <row r="15" spans="1:14" ht="15.75" customHeight="1" x14ac:dyDescent="0.25">
      <c r="A15" s="7"/>
      <c r="B15" s="2"/>
      <c r="C15" s="8"/>
      <c r="D15" s="2"/>
      <c r="E15" s="2"/>
      <c r="F15" s="6"/>
      <c r="G15" s="2"/>
      <c r="H15" s="2"/>
      <c r="I15" s="6"/>
      <c r="J15" s="2"/>
      <c r="K15" s="8"/>
      <c r="L15" s="2"/>
      <c r="M15" s="2"/>
      <c r="N15" s="6"/>
    </row>
    <row r="16" spans="1:14" s="69" customFormat="1" ht="15.75" customHeight="1" x14ac:dyDescent="0.25">
      <c r="A16" s="73" t="s">
        <v>83</v>
      </c>
      <c r="B16" s="70"/>
      <c r="C16" s="71"/>
      <c r="D16" s="70"/>
      <c r="E16" s="70"/>
      <c r="F16" s="72"/>
      <c r="G16" s="70"/>
      <c r="H16" s="70"/>
      <c r="I16" s="72"/>
      <c r="J16" s="70"/>
      <c r="K16" s="71"/>
      <c r="L16" s="70"/>
      <c r="M16" s="70"/>
      <c r="N16" s="72"/>
    </row>
    <row r="17" spans="1:14" ht="15.75" customHeight="1" x14ac:dyDescent="0.25">
      <c r="A17" s="7" t="s">
        <v>81</v>
      </c>
      <c r="B17" s="2"/>
      <c r="C17" s="8"/>
      <c r="D17" s="2"/>
      <c r="E17" s="2"/>
      <c r="F17" s="6"/>
      <c r="G17" s="2">
        <v>0</v>
      </c>
      <c r="H17" s="2"/>
      <c r="I17" s="6"/>
      <c r="J17" s="2"/>
      <c r="K17" s="8"/>
      <c r="L17" s="2"/>
      <c r="M17" s="2"/>
      <c r="N17" s="6"/>
    </row>
    <row r="18" spans="1:14" ht="15.75" customHeight="1" x14ac:dyDescent="0.25">
      <c r="A18" s="7" t="s">
        <v>88</v>
      </c>
      <c r="B18" s="2"/>
      <c r="C18" s="8"/>
      <c r="D18" s="2"/>
      <c r="E18" s="2"/>
      <c r="F18" s="6"/>
      <c r="G18" s="2">
        <v>0</v>
      </c>
      <c r="H18" s="2"/>
      <c r="I18" s="6"/>
      <c r="J18" s="2"/>
      <c r="K18" s="8"/>
      <c r="L18" s="2"/>
      <c r="M18" s="2"/>
      <c r="N18" s="6"/>
    </row>
    <row r="19" spans="1:14" ht="15.75" customHeight="1" x14ac:dyDescent="0.25">
      <c r="A19" s="7" t="s">
        <v>93</v>
      </c>
      <c r="B19" s="2"/>
      <c r="C19" s="8"/>
      <c r="D19" s="2"/>
      <c r="E19" s="2"/>
      <c r="F19" s="6"/>
      <c r="G19" s="2">
        <v>0</v>
      </c>
      <c r="H19" s="2"/>
      <c r="I19" s="102" t="s">
        <v>232</v>
      </c>
      <c r="J19" s="2"/>
      <c r="K19" s="8"/>
      <c r="L19" s="2"/>
      <c r="M19" s="2"/>
      <c r="N19" s="6"/>
    </row>
    <row r="20" spans="1:14" ht="15.75" customHeight="1" x14ac:dyDescent="0.25">
      <c r="A20" s="7"/>
      <c r="B20" s="2"/>
      <c r="C20" s="8"/>
      <c r="D20" s="2"/>
      <c r="E20" s="2"/>
      <c r="F20" s="6"/>
      <c r="G20" s="2"/>
      <c r="H20" s="2"/>
      <c r="I20" s="6"/>
      <c r="J20" s="2"/>
      <c r="K20" s="8"/>
      <c r="L20" s="2"/>
      <c r="M20" s="2"/>
      <c r="N20" s="6"/>
    </row>
    <row r="21" spans="1:14" ht="15.75" customHeight="1" x14ac:dyDescent="0.25">
      <c r="A21" s="4" t="s">
        <v>0</v>
      </c>
      <c r="B21" s="3">
        <f>SUM(B3:B20)</f>
        <v>200</v>
      </c>
      <c r="C21" s="3">
        <f>SUM(C3:C20)</f>
        <v>0</v>
      </c>
      <c r="D21" s="3">
        <f>SUM(D3:D20)</f>
        <v>-167.34</v>
      </c>
      <c r="E21" s="3">
        <f>SUM(E3:E20)</f>
        <v>-167.34</v>
      </c>
      <c r="F21" s="5"/>
      <c r="G21" s="3">
        <f>SUM(G3:G20)</f>
        <v>430</v>
      </c>
      <c r="H21" s="3">
        <f>SUM(H3:H20)</f>
        <v>380</v>
      </c>
      <c r="I21" s="4"/>
      <c r="J21" s="3">
        <f>SUM(J3:J20)</f>
        <v>120</v>
      </c>
      <c r="K21" s="3">
        <f>SUM(K3:K20)</f>
        <v>0</v>
      </c>
      <c r="L21" s="3">
        <f>SUM(L3:L20)</f>
        <v>-367.40999999999997</v>
      </c>
      <c r="M21" s="3">
        <f>L21+K21</f>
        <v>-367.40999999999997</v>
      </c>
      <c r="N21" s="4"/>
    </row>
    <row r="22" spans="1:14" ht="15.75" customHeight="1" x14ac:dyDescent="0.25">
      <c r="B22" s="2"/>
      <c r="C22" s="2"/>
      <c r="D22" s="2"/>
      <c r="E22" s="2"/>
      <c r="K22" s="2"/>
    </row>
    <row r="23" spans="1:14" ht="15.75" customHeight="1" x14ac:dyDescent="0.25">
      <c r="B23" s="2"/>
      <c r="C23" s="2"/>
      <c r="D23" s="2"/>
      <c r="E23" s="2"/>
      <c r="K23" s="2"/>
    </row>
    <row r="24" spans="1:14" ht="15.75" customHeight="1" x14ac:dyDescent="0.25">
      <c r="B24" s="2"/>
      <c r="C24" s="2"/>
      <c r="D24" s="2"/>
      <c r="E24" s="2"/>
      <c r="K24" s="2"/>
    </row>
    <row r="25" spans="1:14" ht="15.75" customHeight="1" x14ac:dyDescent="0.25">
      <c r="B25" s="2"/>
      <c r="C25" s="2"/>
      <c r="D25" s="2"/>
      <c r="E25" s="2"/>
      <c r="K25" s="2"/>
    </row>
    <row r="26" spans="1:14" ht="15.75" customHeight="1" x14ac:dyDescent="0.25">
      <c r="B26" s="2"/>
      <c r="C26" s="2"/>
      <c r="D26" s="2"/>
      <c r="E26" s="2"/>
      <c r="K26" s="2"/>
    </row>
    <row r="27" spans="1:14" ht="15.75" customHeight="1" x14ac:dyDescent="0.25">
      <c r="B27" s="2"/>
      <c r="C27" s="2"/>
      <c r="D27" s="2"/>
      <c r="E27" s="2"/>
      <c r="K27" s="2"/>
    </row>
    <row r="28" spans="1:14" ht="15.75" customHeight="1" x14ac:dyDescent="0.25">
      <c r="B28" s="2"/>
      <c r="C28" s="2"/>
      <c r="D28" s="2"/>
      <c r="E28" s="2"/>
      <c r="K28" s="2"/>
    </row>
    <row r="29" spans="1:14" ht="15.75" customHeight="1" x14ac:dyDescent="0.25">
      <c r="B29" s="2"/>
      <c r="C29" s="2"/>
      <c r="D29" s="2"/>
      <c r="E29" s="2"/>
      <c r="K29" s="2"/>
    </row>
    <row r="30" spans="1:14" ht="15.75" customHeight="1" x14ac:dyDescent="0.25">
      <c r="B30" s="2"/>
      <c r="C30" s="2"/>
      <c r="D30" s="2"/>
      <c r="E30" s="2"/>
      <c r="K30" s="2"/>
    </row>
    <row r="31" spans="1:14" ht="15.75" customHeight="1" x14ac:dyDescent="0.25">
      <c r="B31" s="2"/>
      <c r="C31" s="2"/>
      <c r="D31" s="2"/>
      <c r="E31" s="2"/>
      <c r="K31" s="2"/>
    </row>
    <row r="32" spans="1:14" ht="15.75" customHeight="1" x14ac:dyDescent="0.25">
      <c r="C32" s="2"/>
      <c r="D32" s="2"/>
      <c r="E32" s="2"/>
      <c r="K32" s="2"/>
    </row>
    <row r="33" spans="3:11" ht="15.75" customHeight="1" x14ac:dyDescent="0.25">
      <c r="C33" s="2"/>
      <c r="D33" s="2"/>
      <c r="E33" s="2"/>
      <c r="K33" s="2"/>
    </row>
    <row r="34" spans="3:11" ht="15.75" customHeight="1" x14ac:dyDescent="0.25">
      <c r="C34" s="2"/>
      <c r="D34" s="2"/>
      <c r="E34" s="2"/>
      <c r="K34" s="2"/>
    </row>
    <row r="35" spans="3:11" ht="15.75" customHeight="1" x14ac:dyDescent="0.25">
      <c r="C35" s="2"/>
      <c r="D35" s="2"/>
      <c r="E35" s="2"/>
      <c r="K35" s="2"/>
    </row>
    <row r="36" spans="3:11" ht="15.75" customHeight="1" x14ac:dyDescent="0.25">
      <c r="C36" s="2"/>
      <c r="D36" s="2"/>
      <c r="E36" s="2"/>
      <c r="K36" s="2"/>
    </row>
    <row r="37" spans="3:11" ht="15.75" customHeight="1" x14ac:dyDescent="0.25">
      <c r="C37" s="2"/>
      <c r="D37" s="2"/>
      <c r="K37" s="2"/>
    </row>
    <row r="38" spans="3:11" ht="15.75" customHeight="1" x14ac:dyDescent="0.25">
      <c r="C38" s="2"/>
      <c r="D38" s="2"/>
      <c r="K38" s="2"/>
    </row>
    <row r="39" spans="3:11" ht="15.75" customHeight="1" x14ac:dyDescent="0.25">
      <c r="C39" s="2"/>
      <c r="D39" s="2"/>
      <c r="K39" s="2"/>
    </row>
    <row r="40" spans="3:11" ht="15.75" customHeight="1" x14ac:dyDescent="0.25">
      <c r="C40" s="2"/>
      <c r="D40" s="2"/>
      <c r="K40" s="2"/>
    </row>
    <row r="41" spans="3:11" ht="15.75" customHeight="1" x14ac:dyDescent="0.25">
      <c r="C41" s="2"/>
      <c r="D41" s="2"/>
      <c r="K41" s="2"/>
    </row>
    <row r="42" spans="3:11" ht="15.75" customHeight="1" x14ac:dyDescent="0.25">
      <c r="C42" s="2"/>
      <c r="D42" s="2"/>
      <c r="K42" s="2"/>
    </row>
    <row r="43" spans="3:11" ht="15.75" customHeight="1" x14ac:dyDescent="0.25">
      <c r="C43" s="2"/>
      <c r="D43" s="2"/>
      <c r="K43" s="2"/>
    </row>
    <row r="44" spans="3:11" ht="15.75" customHeight="1" x14ac:dyDescent="0.25">
      <c r="C44" s="2"/>
      <c r="D44" s="2"/>
      <c r="K44" s="2"/>
    </row>
    <row r="45" spans="3:11" ht="15.75" customHeight="1" x14ac:dyDescent="0.25">
      <c r="C45" s="2"/>
      <c r="D45" s="2"/>
      <c r="K45" s="2"/>
    </row>
    <row r="46" spans="3:11" ht="15.75" customHeight="1" x14ac:dyDescent="0.25">
      <c r="C46" s="2"/>
      <c r="D46" s="2"/>
      <c r="K46" s="2"/>
    </row>
    <row r="47" spans="3:11" ht="15.75" customHeight="1" x14ac:dyDescent="0.25">
      <c r="C47" s="2"/>
      <c r="D47" s="2"/>
      <c r="K47" s="2"/>
    </row>
    <row r="48" spans="3:11" ht="15.75" customHeight="1" x14ac:dyDescent="0.25">
      <c r="C48" s="2"/>
      <c r="D48" s="2"/>
      <c r="K48" s="2"/>
    </row>
    <row r="49" spans="3:11" ht="15.75" customHeight="1" x14ac:dyDescent="0.25">
      <c r="C49" s="2"/>
      <c r="D49" s="2"/>
      <c r="K49" s="2"/>
    </row>
    <row r="50" spans="3:11" ht="15.75" customHeight="1" x14ac:dyDescent="0.25">
      <c r="C50" s="2"/>
      <c r="D50" s="2"/>
      <c r="K50" s="2"/>
    </row>
    <row r="51" spans="3:11" ht="15.75" customHeight="1" x14ac:dyDescent="0.25">
      <c r="C51" s="2"/>
      <c r="D51" s="2"/>
      <c r="K51" s="2"/>
    </row>
    <row r="52" spans="3:11" ht="15.75" customHeight="1" x14ac:dyDescent="0.25">
      <c r="C52" s="2"/>
      <c r="D52" s="2"/>
      <c r="K52" s="2"/>
    </row>
    <row r="53" spans="3:11" ht="15.75" customHeight="1" x14ac:dyDescent="0.25">
      <c r="C53" s="2"/>
      <c r="D53" s="2"/>
      <c r="K53" s="2"/>
    </row>
    <row r="54" spans="3:11" ht="15.75" customHeight="1" x14ac:dyDescent="0.25">
      <c r="C54" s="2"/>
      <c r="D54" s="2"/>
      <c r="K54" s="2"/>
    </row>
    <row r="55" spans="3:11" ht="15.75" customHeight="1" x14ac:dyDescent="0.25">
      <c r="C55" s="2"/>
      <c r="D55" s="2"/>
      <c r="K55" s="2"/>
    </row>
    <row r="56" spans="3:11" ht="15.75" customHeight="1" x14ac:dyDescent="0.25">
      <c r="C56" s="2"/>
      <c r="D56" s="2"/>
      <c r="K56" s="2"/>
    </row>
    <row r="57" spans="3:11" ht="15.75" customHeight="1" x14ac:dyDescent="0.25">
      <c r="C57" s="2"/>
      <c r="D57" s="2"/>
      <c r="K57" s="2"/>
    </row>
    <row r="58" spans="3:11" ht="15.75" customHeight="1" x14ac:dyDescent="0.25">
      <c r="C58" s="2"/>
      <c r="D58" s="2"/>
      <c r="K58" s="2"/>
    </row>
    <row r="59" spans="3:11" ht="15.75" customHeight="1" x14ac:dyDescent="0.25">
      <c r="C59" s="2"/>
      <c r="D59" s="2"/>
      <c r="K59" s="2"/>
    </row>
    <row r="60" spans="3:11" ht="15.75" customHeight="1" x14ac:dyDescent="0.25">
      <c r="C60" s="2"/>
      <c r="D60" s="2"/>
      <c r="K60" s="2"/>
    </row>
    <row r="61" spans="3:11" ht="15.75" customHeight="1" x14ac:dyDescent="0.25">
      <c r="C61" s="2"/>
      <c r="D61" s="2"/>
      <c r="K61" s="2"/>
    </row>
    <row r="62" spans="3:11" ht="15.75" customHeight="1" x14ac:dyDescent="0.25">
      <c r="C62" s="2"/>
      <c r="D62" s="2"/>
      <c r="K62" s="2"/>
    </row>
    <row r="63" spans="3:11" ht="15.75" customHeight="1" x14ac:dyDescent="0.25">
      <c r="C63" s="2"/>
      <c r="D63" s="2"/>
      <c r="K63" s="2"/>
    </row>
    <row r="64" spans="3:11" ht="15.75" customHeight="1" x14ac:dyDescent="0.25">
      <c r="C64" s="2"/>
      <c r="D64" s="2"/>
      <c r="K64" s="2"/>
    </row>
    <row r="65" spans="3:11" ht="15.75" customHeight="1" x14ac:dyDescent="0.25">
      <c r="C65" s="2"/>
      <c r="D65" s="2"/>
      <c r="K65" s="2"/>
    </row>
    <row r="66" spans="3:11" ht="15.75" customHeight="1" x14ac:dyDescent="0.25">
      <c r="C66" s="2"/>
      <c r="D66" s="2"/>
      <c r="K66" s="2"/>
    </row>
    <row r="67" spans="3:11" ht="15.75" customHeight="1" x14ac:dyDescent="0.25">
      <c r="C67" s="2"/>
      <c r="D67" s="2"/>
      <c r="K67" s="2"/>
    </row>
    <row r="68" spans="3:11" ht="15.75" customHeight="1" x14ac:dyDescent="0.25">
      <c r="C68" s="2"/>
      <c r="D68" s="2"/>
      <c r="K68" s="2"/>
    </row>
    <row r="69" spans="3:11" ht="15.75" customHeight="1" x14ac:dyDescent="0.25">
      <c r="C69" s="2"/>
      <c r="D69" s="2"/>
      <c r="K69" s="2"/>
    </row>
    <row r="70" spans="3:11" ht="15.75" customHeight="1" x14ac:dyDescent="0.25">
      <c r="C70" s="2"/>
      <c r="D70" s="2"/>
      <c r="K70" s="2"/>
    </row>
    <row r="71" spans="3:11" ht="15.75" customHeight="1" x14ac:dyDescent="0.25">
      <c r="C71" s="2"/>
      <c r="D71" s="2"/>
      <c r="K71" s="2"/>
    </row>
    <row r="72" spans="3:11" ht="15.75" customHeight="1" x14ac:dyDescent="0.25">
      <c r="C72" s="2"/>
      <c r="D72" s="2"/>
      <c r="K72" s="2"/>
    </row>
    <row r="73" spans="3:11" ht="15.75" customHeight="1" x14ac:dyDescent="0.25">
      <c r="C73" s="2"/>
      <c r="D73" s="2"/>
      <c r="K73" s="2"/>
    </row>
    <row r="74" spans="3:11" ht="15.75" customHeight="1" x14ac:dyDescent="0.25">
      <c r="C74" s="2"/>
      <c r="D74" s="2"/>
      <c r="K74" s="2"/>
    </row>
    <row r="75" spans="3:11" ht="15.75" customHeight="1" x14ac:dyDescent="0.25">
      <c r="C75" s="2"/>
      <c r="D75" s="2"/>
      <c r="K75" s="2"/>
    </row>
    <row r="76" spans="3:11" ht="15.75" customHeight="1" x14ac:dyDescent="0.25">
      <c r="C76" s="2"/>
      <c r="D76" s="2"/>
      <c r="K76" s="2"/>
    </row>
    <row r="77" spans="3:11" ht="15.75" customHeight="1" x14ac:dyDescent="0.25">
      <c r="C77" s="2"/>
      <c r="D77" s="2"/>
      <c r="K77" s="2"/>
    </row>
    <row r="78" spans="3:11" ht="15.75" customHeight="1" x14ac:dyDescent="0.25">
      <c r="C78" s="2"/>
      <c r="D78" s="2"/>
      <c r="K78" s="2"/>
    </row>
    <row r="79" spans="3:11" ht="15.75" customHeight="1" x14ac:dyDescent="0.25">
      <c r="C79" s="2"/>
      <c r="D79" s="2"/>
      <c r="K79" s="2"/>
    </row>
    <row r="80" spans="3:11" ht="15.75" customHeight="1" x14ac:dyDescent="0.25">
      <c r="C80" s="2"/>
      <c r="D80" s="2"/>
      <c r="K80" s="2"/>
    </row>
    <row r="81" spans="3:11" ht="15.75" customHeight="1" x14ac:dyDescent="0.25">
      <c r="C81" s="2"/>
      <c r="D81" s="2"/>
      <c r="K81" s="2"/>
    </row>
    <row r="82" spans="3:11" ht="15.75" customHeight="1" x14ac:dyDescent="0.25">
      <c r="C82" s="2"/>
      <c r="D82" s="2"/>
      <c r="K82" s="2"/>
    </row>
    <row r="83" spans="3:11" ht="15.75" customHeight="1" x14ac:dyDescent="0.25">
      <c r="C83" s="2"/>
      <c r="D83" s="2"/>
      <c r="K83" s="2"/>
    </row>
    <row r="84" spans="3:11" ht="15.75" customHeight="1" x14ac:dyDescent="0.25">
      <c r="C84" s="2"/>
      <c r="D84" s="2"/>
      <c r="K84" s="2"/>
    </row>
    <row r="85" spans="3:11" ht="15.75" customHeight="1" x14ac:dyDescent="0.25">
      <c r="C85" s="2"/>
      <c r="D85" s="2"/>
      <c r="K85" s="2"/>
    </row>
    <row r="86" spans="3:11" ht="15.75" customHeight="1" x14ac:dyDescent="0.25">
      <c r="C86" s="2"/>
      <c r="D86" s="2"/>
      <c r="K86" s="2"/>
    </row>
    <row r="87" spans="3:11" ht="15.75" customHeight="1" x14ac:dyDescent="0.25">
      <c r="C87" s="2"/>
      <c r="D87" s="2"/>
      <c r="K87" s="2"/>
    </row>
    <row r="88" spans="3:11" ht="15.75" customHeight="1" x14ac:dyDescent="0.25">
      <c r="C88" s="2"/>
      <c r="D88" s="2"/>
      <c r="K88" s="2"/>
    </row>
    <row r="89" spans="3:11" ht="15.75" customHeight="1" x14ac:dyDescent="0.25">
      <c r="C89" s="2"/>
      <c r="D89" s="2"/>
      <c r="K89" s="2"/>
    </row>
    <row r="90" spans="3:11" ht="15.75" customHeight="1" x14ac:dyDescent="0.25">
      <c r="C90" s="2"/>
      <c r="D90" s="2"/>
      <c r="K90" s="2"/>
    </row>
    <row r="91" spans="3:11" ht="15.75" customHeight="1" x14ac:dyDescent="0.25">
      <c r="C91" s="2"/>
      <c r="D91" s="2"/>
      <c r="K91" s="2"/>
    </row>
    <row r="92" spans="3:11" ht="15.75" customHeight="1" x14ac:dyDescent="0.25">
      <c r="C92" s="2"/>
      <c r="D92" s="2"/>
      <c r="K92" s="2"/>
    </row>
    <row r="93" spans="3:11" ht="15.75" customHeight="1" x14ac:dyDescent="0.25">
      <c r="C93" s="2"/>
      <c r="D93" s="2"/>
      <c r="K93" s="2"/>
    </row>
    <row r="94" spans="3:11" ht="15.75" customHeight="1" x14ac:dyDescent="0.25">
      <c r="C94" s="2"/>
      <c r="D94" s="2"/>
      <c r="K94" s="2"/>
    </row>
    <row r="95" spans="3:11" ht="15.75" customHeight="1" x14ac:dyDescent="0.25">
      <c r="C95" s="2"/>
      <c r="D95" s="2"/>
      <c r="K95" s="2"/>
    </row>
    <row r="96" spans="3:11" ht="15.75" customHeight="1" x14ac:dyDescent="0.25">
      <c r="C96" s="2"/>
      <c r="D96" s="2"/>
      <c r="K96" s="2"/>
    </row>
    <row r="97" spans="3:11" ht="15.75" customHeight="1" x14ac:dyDescent="0.25">
      <c r="C97" s="2"/>
      <c r="D97" s="2"/>
      <c r="K97" s="2"/>
    </row>
    <row r="98" spans="3:11" ht="15.75" customHeight="1" x14ac:dyDescent="0.25">
      <c r="C98" s="2"/>
      <c r="D98" s="2"/>
      <c r="K98" s="2"/>
    </row>
    <row r="99" spans="3:11" ht="15.75" customHeight="1" x14ac:dyDescent="0.25">
      <c r="C99" s="2"/>
      <c r="D99" s="2"/>
      <c r="K99" s="2"/>
    </row>
    <row r="100" spans="3:11" ht="15.75" customHeight="1" x14ac:dyDescent="0.25">
      <c r="C100" s="2"/>
      <c r="D100" s="2"/>
      <c r="K100" s="2"/>
    </row>
    <row r="101" spans="3:11" ht="15.75" customHeight="1" x14ac:dyDescent="0.25">
      <c r="C101" s="2"/>
      <c r="D101" s="2"/>
      <c r="K101" s="2"/>
    </row>
    <row r="102" spans="3:11" ht="15.75" customHeight="1" x14ac:dyDescent="0.25">
      <c r="C102" s="2"/>
      <c r="D102" s="2"/>
      <c r="K102" s="2"/>
    </row>
    <row r="103" spans="3:11" ht="15.75" customHeight="1" x14ac:dyDescent="0.25">
      <c r="C103" s="2"/>
      <c r="D103" s="2"/>
      <c r="K103" s="2"/>
    </row>
    <row r="104" spans="3:11" ht="15.75" customHeight="1" x14ac:dyDescent="0.25">
      <c r="C104" s="2"/>
      <c r="D104" s="2"/>
      <c r="K104" s="2"/>
    </row>
    <row r="105" spans="3:11" ht="15.75" customHeight="1" x14ac:dyDescent="0.25">
      <c r="C105" s="2"/>
      <c r="D105" s="2"/>
      <c r="K105" s="2"/>
    </row>
    <row r="106" spans="3:11" ht="15.75" customHeight="1" x14ac:dyDescent="0.25">
      <c r="C106" s="2"/>
      <c r="D106" s="2"/>
      <c r="K106" s="2"/>
    </row>
    <row r="107" spans="3:11" ht="15.75" customHeight="1" x14ac:dyDescent="0.25">
      <c r="C107" s="2"/>
      <c r="D107" s="2"/>
      <c r="K107" s="2"/>
    </row>
    <row r="108" spans="3:11" ht="15.75" customHeight="1" x14ac:dyDescent="0.25">
      <c r="C108" s="2"/>
      <c r="D108" s="2"/>
      <c r="K108" s="2"/>
    </row>
    <row r="109" spans="3:11" ht="15.75" customHeight="1" x14ac:dyDescent="0.25">
      <c r="C109" s="2"/>
      <c r="D109" s="2"/>
      <c r="K109" s="2"/>
    </row>
    <row r="110" spans="3:11" ht="15.75" customHeight="1" x14ac:dyDescent="0.25">
      <c r="C110" s="2"/>
      <c r="D110" s="2"/>
      <c r="K110" s="2"/>
    </row>
    <row r="111" spans="3:11" ht="15.75" customHeight="1" x14ac:dyDescent="0.25">
      <c r="C111" s="2"/>
      <c r="D111" s="2"/>
      <c r="K111" s="2"/>
    </row>
    <row r="112" spans="3:11" ht="15.75" customHeight="1" x14ac:dyDescent="0.25">
      <c r="C112" s="2"/>
      <c r="D112" s="2"/>
      <c r="K112" s="2"/>
    </row>
    <row r="113" spans="3:11" ht="15.75" customHeight="1" x14ac:dyDescent="0.25">
      <c r="C113" s="2"/>
      <c r="D113" s="2"/>
      <c r="K113" s="2"/>
    </row>
    <row r="114" spans="3:11" ht="15.75" customHeight="1" x14ac:dyDescent="0.25">
      <c r="C114" s="2"/>
      <c r="D114" s="2"/>
      <c r="K114" s="2"/>
    </row>
    <row r="115" spans="3:11" ht="15.75" customHeight="1" x14ac:dyDescent="0.25">
      <c r="C115" s="2"/>
      <c r="D115" s="2"/>
      <c r="K115" s="2"/>
    </row>
    <row r="116" spans="3:11" ht="15.75" customHeight="1" x14ac:dyDescent="0.25">
      <c r="C116" s="2"/>
      <c r="D116" s="2"/>
      <c r="K116" s="2"/>
    </row>
    <row r="117" spans="3:11" ht="15.75" customHeight="1" x14ac:dyDescent="0.25">
      <c r="C117" s="2"/>
      <c r="D117" s="2"/>
      <c r="K117" s="2"/>
    </row>
    <row r="118" spans="3:11" ht="15.75" customHeight="1" x14ac:dyDescent="0.25">
      <c r="C118" s="2"/>
      <c r="D118" s="2"/>
      <c r="K118" s="2"/>
    </row>
    <row r="119" spans="3:11" ht="15.75" customHeight="1" x14ac:dyDescent="0.25">
      <c r="C119" s="2"/>
      <c r="D119" s="2"/>
      <c r="K119" s="2"/>
    </row>
    <row r="120" spans="3:11" ht="15.75" customHeight="1" x14ac:dyDescent="0.25">
      <c r="C120" s="2"/>
      <c r="D120" s="2"/>
      <c r="K120" s="2"/>
    </row>
    <row r="121" spans="3:11" ht="15.75" customHeight="1" x14ac:dyDescent="0.25">
      <c r="C121" s="2"/>
      <c r="D121" s="2"/>
      <c r="K121" s="2"/>
    </row>
    <row r="122" spans="3:11" ht="15.75" customHeight="1" x14ac:dyDescent="0.25">
      <c r="C122" s="2"/>
      <c r="D122" s="2"/>
      <c r="K122" s="2"/>
    </row>
    <row r="123" spans="3:11" ht="15.75" customHeight="1" x14ac:dyDescent="0.25">
      <c r="C123" s="2"/>
      <c r="D123" s="2"/>
      <c r="K123" s="2"/>
    </row>
    <row r="124" spans="3:11" ht="15.75" customHeight="1" x14ac:dyDescent="0.25">
      <c r="C124" s="2"/>
      <c r="D124" s="2"/>
      <c r="K124" s="2"/>
    </row>
    <row r="125" spans="3:11" ht="15.75" customHeight="1" x14ac:dyDescent="0.25">
      <c r="C125" s="2"/>
      <c r="D125" s="2"/>
      <c r="K125" s="2"/>
    </row>
    <row r="126" spans="3:11" ht="15.75" customHeight="1" x14ac:dyDescent="0.25">
      <c r="C126" s="2"/>
      <c r="D126" s="2"/>
      <c r="K126" s="2"/>
    </row>
    <row r="127" spans="3:11" ht="15.75" customHeight="1" x14ac:dyDescent="0.25">
      <c r="C127" s="2"/>
      <c r="D127" s="2"/>
      <c r="K127" s="2"/>
    </row>
    <row r="128" spans="3:11" ht="15.75" customHeight="1" x14ac:dyDescent="0.25">
      <c r="C128" s="2"/>
      <c r="D128" s="2"/>
      <c r="K128" s="2"/>
    </row>
    <row r="129" spans="3:11" ht="15.75" customHeight="1" x14ac:dyDescent="0.25">
      <c r="C129" s="2"/>
      <c r="D129" s="2"/>
      <c r="K129" s="2"/>
    </row>
    <row r="130" spans="3:11" ht="15.75" customHeight="1" x14ac:dyDescent="0.25">
      <c r="C130" s="2"/>
      <c r="D130" s="2"/>
      <c r="K130" s="2"/>
    </row>
    <row r="131" spans="3:11" ht="15.75" customHeight="1" x14ac:dyDescent="0.25">
      <c r="C131" s="2"/>
      <c r="D131" s="2"/>
      <c r="K131" s="2"/>
    </row>
    <row r="132" spans="3:11" ht="15.75" customHeight="1" x14ac:dyDescent="0.25">
      <c r="C132" s="2"/>
      <c r="D132" s="2"/>
      <c r="K132" s="2"/>
    </row>
    <row r="133" spans="3:11" ht="15.75" customHeight="1" x14ac:dyDescent="0.25">
      <c r="C133" s="2"/>
      <c r="D133" s="2"/>
      <c r="K133" s="2"/>
    </row>
    <row r="134" spans="3:11" ht="15.75" customHeight="1" x14ac:dyDescent="0.25">
      <c r="C134" s="2"/>
      <c r="D134" s="2"/>
      <c r="K134" s="2"/>
    </row>
    <row r="135" spans="3:11" ht="15.75" customHeight="1" x14ac:dyDescent="0.25">
      <c r="C135" s="2"/>
      <c r="D135" s="2"/>
      <c r="K135" s="2"/>
    </row>
    <row r="136" spans="3:11" ht="15.75" customHeight="1" x14ac:dyDescent="0.25">
      <c r="C136" s="2"/>
      <c r="D136" s="2"/>
      <c r="K136" s="2"/>
    </row>
    <row r="137" spans="3:11" ht="15.75" customHeight="1" x14ac:dyDescent="0.25">
      <c r="C137" s="2"/>
      <c r="D137" s="2"/>
      <c r="K137" s="2"/>
    </row>
    <row r="138" spans="3:11" ht="15.75" customHeight="1" x14ac:dyDescent="0.25">
      <c r="C138" s="2"/>
      <c r="D138" s="2"/>
      <c r="K138" s="2"/>
    </row>
    <row r="139" spans="3:11" ht="15.75" customHeight="1" x14ac:dyDescent="0.25">
      <c r="C139" s="2"/>
      <c r="D139" s="2"/>
      <c r="K139" s="2"/>
    </row>
    <row r="140" spans="3:11" ht="15.75" customHeight="1" x14ac:dyDescent="0.25">
      <c r="C140" s="2"/>
      <c r="D140" s="2"/>
      <c r="K140" s="2"/>
    </row>
    <row r="141" spans="3:11" ht="15.75" customHeight="1" x14ac:dyDescent="0.25">
      <c r="C141" s="2"/>
      <c r="D141" s="2"/>
      <c r="K141" s="2"/>
    </row>
    <row r="142" spans="3:11" ht="15.75" customHeight="1" x14ac:dyDescent="0.25">
      <c r="C142" s="2"/>
      <c r="D142" s="2"/>
      <c r="K142" s="2"/>
    </row>
    <row r="143" spans="3:11" ht="15.75" customHeight="1" x14ac:dyDescent="0.25">
      <c r="C143" s="2"/>
      <c r="D143" s="2"/>
      <c r="K143" s="2"/>
    </row>
    <row r="144" spans="3:11" ht="15.75" customHeight="1" x14ac:dyDescent="0.25">
      <c r="C144" s="2"/>
      <c r="D144" s="2"/>
      <c r="K144" s="2"/>
    </row>
    <row r="145" spans="3:11" ht="15.75" customHeight="1" x14ac:dyDescent="0.25">
      <c r="C145" s="2"/>
      <c r="D145" s="2"/>
      <c r="K145" s="2"/>
    </row>
    <row r="146" spans="3:11" ht="15.75" customHeight="1" x14ac:dyDescent="0.25">
      <c r="C146" s="2"/>
      <c r="D146" s="2"/>
      <c r="K146" s="2"/>
    </row>
    <row r="147" spans="3:11" ht="15.75" customHeight="1" x14ac:dyDescent="0.25">
      <c r="C147" s="2"/>
      <c r="D147" s="2"/>
      <c r="K147" s="2"/>
    </row>
    <row r="148" spans="3:11" ht="15.75" customHeight="1" x14ac:dyDescent="0.25">
      <c r="C148" s="2"/>
      <c r="D148" s="2"/>
      <c r="K148" s="2"/>
    </row>
    <row r="149" spans="3:11" ht="15.75" customHeight="1" x14ac:dyDescent="0.25">
      <c r="C149" s="2"/>
      <c r="D149" s="2"/>
      <c r="K149" s="2"/>
    </row>
    <row r="150" spans="3:11" ht="15.75" customHeight="1" x14ac:dyDescent="0.25">
      <c r="C150" s="2"/>
      <c r="D150" s="2"/>
      <c r="K150" s="2"/>
    </row>
    <row r="151" spans="3:11" ht="15.75" customHeight="1" x14ac:dyDescent="0.25">
      <c r="C151" s="2"/>
      <c r="D151" s="2"/>
      <c r="K151" s="2"/>
    </row>
    <row r="152" spans="3:11" ht="15.75" customHeight="1" x14ac:dyDescent="0.25">
      <c r="C152" s="2"/>
      <c r="D152" s="2"/>
      <c r="K152" s="2"/>
    </row>
    <row r="153" spans="3:11" ht="15.75" customHeight="1" x14ac:dyDescent="0.25">
      <c r="C153" s="2"/>
      <c r="D153" s="2"/>
      <c r="K153" s="2"/>
    </row>
    <row r="154" spans="3:11" ht="15.75" customHeight="1" x14ac:dyDescent="0.25">
      <c r="C154" s="2"/>
      <c r="D154" s="2"/>
      <c r="K154" s="2"/>
    </row>
    <row r="155" spans="3:11" ht="15.75" customHeight="1" x14ac:dyDescent="0.25">
      <c r="C155" s="2"/>
      <c r="D155" s="2"/>
      <c r="K155" s="2"/>
    </row>
    <row r="156" spans="3:11" ht="15.75" customHeight="1" x14ac:dyDescent="0.25">
      <c r="C156" s="2"/>
      <c r="D156" s="2"/>
      <c r="K156" s="2"/>
    </row>
    <row r="157" spans="3:11" ht="15.75" customHeight="1" x14ac:dyDescent="0.25">
      <c r="C157" s="2"/>
      <c r="D157" s="2"/>
      <c r="K157" s="2"/>
    </row>
    <row r="158" spans="3:11" ht="15.75" customHeight="1" x14ac:dyDescent="0.25">
      <c r="C158" s="2"/>
      <c r="D158" s="2"/>
      <c r="K158" s="2"/>
    </row>
    <row r="159" spans="3:11" ht="15.75" customHeight="1" x14ac:dyDescent="0.25">
      <c r="C159" s="2"/>
      <c r="D159" s="2"/>
      <c r="K159" s="2"/>
    </row>
    <row r="160" spans="3:11" ht="15.75" customHeight="1" x14ac:dyDescent="0.25">
      <c r="C160" s="2"/>
      <c r="D160" s="2"/>
      <c r="K160" s="2"/>
    </row>
    <row r="161" spans="3:11" ht="15.75" customHeight="1" x14ac:dyDescent="0.25">
      <c r="C161" s="2"/>
      <c r="D161" s="2"/>
      <c r="K161" s="2"/>
    </row>
    <row r="162" spans="3:11" ht="15.75" customHeight="1" x14ac:dyDescent="0.25">
      <c r="C162" s="2"/>
      <c r="D162" s="2"/>
      <c r="K162" s="2"/>
    </row>
    <row r="163" spans="3:11" ht="15.75" customHeight="1" x14ac:dyDescent="0.25">
      <c r="C163" s="2"/>
      <c r="D163" s="2"/>
      <c r="K163" s="2"/>
    </row>
    <row r="164" spans="3:11" ht="15.75" customHeight="1" x14ac:dyDescent="0.25">
      <c r="C164" s="2"/>
      <c r="D164" s="2"/>
      <c r="K164" s="2"/>
    </row>
    <row r="165" spans="3:11" ht="15.75" customHeight="1" x14ac:dyDescent="0.25">
      <c r="C165" s="2"/>
      <c r="D165" s="2"/>
      <c r="K165" s="2"/>
    </row>
    <row r="166" spans="3:11" ht="15.75" customHeight="1" x14ac:dyDescent="0.25">
      <c r="C166" s="2"/>
      <c r="D166" s="2"/>
      <c r="K166" s="2"/>
    </row>
    <row r="167" spans="3:11" ht="15.75" customHeight="1" x14ac:dyDescent="0.25">
      <c r="C167" s="2"/>
      <c r="D167" s="2"/>
      <c r="K167" s="2"/>
    </row>
    <row r="168" spans="3:11" ht="15.75" customHeight="1" x14ac:dyDescent="0.25">
      <c r="C168" s="2"/>
      <c r="D168" s="2"/>
      <c r="K168" s="2"/>
    </row>
    <row r="169" spans="3:11" ht="15.75" customHeight="1" x14ac:dyDescent="0.25">
      <c r="C169" s="2"/>
      <c r="D169" s="2"/>
      <c r="K169" s="2"/>
    </row>
    <row r="170" spans="3:11" ht="15.75" customHeight="1" x14ac:dyDescent="0.25">
      <c r="C170" s="2"/>
      <c r="D170" s="2"/>
      <c r="K170" s="2"/>
    </row>
    <row r="171" spans="3:11" ht="15.75" customHeight="1" x14ac:dyDescent="0.25">
      <c r="C171" s="2"/>
      <c r="D171" s="2"/>
      <c r="K171" s="2"/>
    </row>
    <row r="172" spans="3:11" ht="15.75" customHeight="1" x14ac:dyDescent="0.25">
      <c r="C172" s="2"/>
      <c r="D172" s="2"/>
      <c r="K172" s="2"/>
    </row>
    <row r="173" spans="3:11" ht="15.75" customHeight="1" x14ac:dyDescent="0.25">
      <c r="C173" s="2"/>
      <c r="D173" s="2"/>
      <c r="K173" s="2"/>
    </row>
    <row r="174" spans="3:11" ht="15.75" customHeight="1" x14ac:dyDescent="0.25">
      <c r="C174" s="2"/>
      <c r="D174" s="2"/>
      <c r="K174" s="2"/>
    </row>
    <row r="175" spans="3:11" ht="15.75" customHeight="1" x14ac:dyDescent="0.25">
      <c r="C175" s="2"/>
      <c r="D175" s="2"/>
      <c r="K175" s="2"/>
    </row>
    <row r="176" spans="3:11" ht="15.75" customHeight="1" x14ac:dyDescent="0.25">
      <c r="C176" s="2"/>
      <c r="D176" s="2"/>
      <c r="K176" s="2"/>
    </row>
    <row r="177" spans="3:11" ht="15.75" customHeight="1" x14ac:dyDescent="0.25">
      <c r="C177" s="2"/>
      <c r="D177" s="2"/>
      <c r="K177" s="2"/>
    </row>
    <row r="178" spans="3:11" ht="15.75" customHeight="1" x14ac:dyDescent="0.25">
      <c r="C178" s="2"/>
      <c r="D178" s="2"/>
      <c r="K178" s="2"/>
    </row>
    <row r="179" spans="3:11" ht="15.75" customHeight="1" x14ac:dyDescent="0.25">
      <c r="C179" s="2"/>
      <c r="D179" s="2"/>
      <c r="K179" s="2"/>
    </row>
    <row r="180" spans="3:11" ht="15.75" customHeight="1" x14ac:dyDescent="0.25">
      <c r="C180" s="2"/>
      <c r="D180" s="2"/>
      <c r="K180" s="2"/>
    </row>
    <row r="181" spans="3:11" ht="15.75" customHeight="1" x14ac:dyDescent="0.25">
      <c r="C181" s="2"/>
      <c r="D181" s="2"/>
      <c r="K181" s="2"/>
    </row>
    <row r="182" spans="3:11" ht="15.75" customHeight="1" x14ac:dyDescent="0.25">
      <c r="C182" s="2"/>
      <c r="D182" s="2"/>
      <c r="K182" s="2"/>
    </row>
    <row r="183" spans="3:11" ht="15.75" customHeight="1" x14ac:dyDescent="0.25">
      <c r="C183" s="2"/>
      <c r="D183" s="2"/>
      <c r="K183" s="2"/>
    </row>
    <row r="184" spans="3:11" ht="15.75" customHeight="1" x14ac:dyDescent="0.25">
      <c r="C184" s="2"/>
      <c r="D184" s="2"/>
      <c r="K184" s="2"/>
    </row>
    <row r="185" spans="3:11" ht="15.75" customHeight="1" x14ac:dyDescent="0.25">
      <c r="C185" s="2"/>
      <c r="D185" s="2"/>
      <c r="K185" s="2"/>
    </row>
    <row r="186" spans="3:11" ht="15.75" customHeight="1" x14ac:dyDescent="0.25">
      <c r="C186" s="2"/>
      <c r="D186" s="2"/>
      <c r="K186" s="2"/>
    </row>
    <row r="187" spans="3:11" ht="15.75" customHeight="1" x14ac:dyDescent="0.25">
      <c r="C187" s="2"/>
      <c r="D187" s="2"/>
      <c r="K187" s="2"/>
    </row>
    <row r="188" spans="3:11" ht="15.75" customHeight="1" x14ac:dyDescent="0.25">
      <c r="C188" s="2"/>
      <c r="D188" s="2"/>
      <c r="K188" s="2"/>
    </row>
    <row r="189" spans="3:11" ht="15.75" customHeight="1" x14ac:dyDescent="0.25">
      <c r="C189" s="2"/>
      <c r="D189" s="2"/>
      <c r="K189" s="2"/>
    </row>
    <row r="190" spans="3:11" ht="15.75" customHeight="1" x14ac:dyDescent="0.25">
      <c r="C190" s="2"/>
      <c r="D190" s="2"/>
      <c r="K190" s="2"/>
    </row>
    <row r="191" spans="3:11" ht="15.75" customHeight="1" x14ac:dyDescent="0.25">
      <c r="C191" s="2"/>
      <c r="D191" s="2"/>
      <c r="K191" s="2"/>
    </row>
    <row r="192" spans="3:11" ht="15.75" customHeight="1" x14ac:dyDescent="0.25">
      <c r="C192" s="2"/>
      <c r="D192" s="2"/>
      <c r="K192" s="2"/>
    </row>
    <row r="193" spans="3:11" ht="15.75" customHeight="1" x14ac:dyDescent="0.25">
      <c r="C193" s="2"/>
      <c r="D193" s="2"/>
      <c r="K193" s="2"/>
    </row>
    <row r="194" spans="3:11" ht="15.75" customHeight="1" x14ac:dyDescent="0.25">
      <c r="C194" s="2"/>
      <c r="D194" s="2"/>
      <c r="K194" s="2"/>
    </row>
    <row r="195" spans="3:11" ht="15.75" customHeight="1" x14ac:dyDescent="0.25">
      <c r="C195" s="2"/>
      <c r="D195" s="2"/>
      <c r="K195" s="2"/>
    </row>
    <row r="196" spans="3:11" ht="15.75" customHeight="1" x14ac:dyDescent="0.25">
      <c r="C196" s="2"/>
      <c r="D196" s="2"/>
      <c r="K196" s="2"/>
    </row>
    <row r="197" spans="3:11" ht="15.75" customHeight="1" x14ac:dyDescent="0.25">
      <c r="C197" s="2"/>
      <c r="D197" s="2"/>
      <c r="K197" s="2"/>
    </row>
    <row r="198" spans="3:11" ht="15.75" customHeight="1" x14ac:dyDescent="0.25">
      <c r="C198" s="2"/>
      <c r="D198" s="2"/>
      <c r="K198" s="2"/>
    </row>
    <row r="199" spans="3:11" ht="15.75" customHeight="1" x14ac:dyDescent="0.25">
      <c r="C199" s="2"/>
      <c r="D199" s="2"/>
      <c r="K199" s="2"/>
    </row>
    <row r="200" spans="3:11" ht="15.75" customHeight="1" x14ac:dyDescent="0.25">
      <c r="C200" s="2"/>
      <c r="D200" s="2"/>
      <c r="K200" s="2"/>
    </row>
    <row r="201" spans="3:11" ht="15.75" customHeight="1" x14ac:dyDescent="0.25">
      <c r="C201" s="2"/>
      <c r="D201" s="2"/>
      <c r="K201" s="2"/>
    </row>
    <row r="202" spans="3:11" ht="15.75" customHeight="1" x14ac:dyDescent="0.25">
      <c r="C202" s="2"/>
      <c r="D202" s="2"/>
      <c r="K202" s="2"/>
    </row>
    <row r="203" spans="3:11" ht="15.75" customHeight="1" x14ac:dyDescent="0.25">
      <c r="C203" s="2"/>
      <c r="D203" s="2"/>
      <c r="K203" s="2"/>
    </row>
    <row r="204" spans="3:11" ht="15.75" customHeight="1" x14ac:dyDescent="0.25">
      <c r="C204" s="2"/>
      <c r="D204" s="2"/>
      <c r="K204" s="2"/>
    </row>
    <row r="205" spans="3:11" ht="15.75" customHeight="1" x14ac:dyDescent="0.25">
      <c r="C205" s="2"/>
      <c r="D205" s="2"/>
      <c r="K205" s="2"/>
    </row>
    <row r="206" spans="3:11" ht="15.75" customHeight="1" x14ac:dyDescent="0.25">
      <c r="C206" s="2"/>
      <c r="D206" s="2"/>
      <c r="K206" s="2"/>
    </row>
    <row r="207" spans="3:11" ht="15.75" customHeight="1" x14ac:dyDescent="0.25">
      <c r="C207" s="2"/>
      <c r="D207" s="2"/>
      <c r="K207" s="2"/>
    </row>
    <row r="208" spans="3:11" ht="15.75" customHeight="1" x14ac:dyDescent="0.25">
      <c r="C208" s="2"/>
      <c r="D208" s="2"/>
      <c r="K208" s="2"/>
    </row>
    <row r="209" spans="3:11" ht="15.75" customHeight="1" x14ac:dyDescent="0.25">
      <c r="C209" s="2"/>
      <c r="D209" s="2"/>
      <c r="K209" s="2"/>
    </row>
    <row r="210" spans="3:11" ht="15.75" customHeight="1" x14ac:dyDescent="0.25">
      <c r="C210" s="2"/>
      <c r="D210" s="2"/>
      <c r="K210" s="2"/>
    </row>
    <row r="211" spans="3:11" ht="15.75" customHeight="1" x14ac:dyDescent="0.25">
      <c r="C211" s="2"/>
      <c r="D211" s="2"/>
      <c r="K211" s="2"/>
    </row>
    <row r="212" spans="3:11" ht="15.75" customHeight="1" x14ac:dyDescent="0.25">
      <c r="C212" s="2"/>
      <c r="D212" s="2"/>
      <c r="K212" s="2"/>
    </row>
    <row r="213" spans="3:11" ht="15.75" customHeight="1" x14ac:dyDescent="0.25">
      <c r="C213" s="2"/>
      <c r="D213" s="2"/>
      <c r="K213" s="2"/>
    </row>
    <row r="214" spans="3:11" ht="15.75" customHeight="1" x14ac:dyDescent="0.25">
      <c r="C214" s="2"/>
      <c r="D214" s="2"/>
      <c r="K214" s="2"/>
    </row>
    <row r="215" spans="3:11" ht="15.75" customHeight="1" x14ac:dyDescent="0.25">
      <c r="C215" s="2"/>
      <c r="D215" s="2"/>
      <c r="K215" s="2"/>
    </row>
    <row r="216" spans="3:11" ht="15.75" customHeight="1" x14ac:dyDescent="0.25">
      <c r="C216" s="2"/>
      <c r="D216" s="2"/>
      <c r="K216" s="2"/>
    </row>
    <row r="217" spans="3:11" ht="15.75" customHeight="1" x14ac:dyDescent="0.25">
      <c r="C217" s="2"/>
      <c r="D217" s="2"/>
      <c r="K217" s="2"/>
    </row>
    <row r="218" spans="3:11" ht="15.75" customHeight="1" x14ac:dyDescent="0.25">
      <c r="C218" s="2"/>
      <c r="D218" s="2"/>
      <c r="K218" s="2"/>
    </row>
    <row r="219" spans="3:11" ht="15.75" customHeight="1" x14ac:dyDescent="0.25">
      <c r="C219" s="2"/>
      <c r="D219" s="2"/>
      <c r="K219" s="2"/>
    </row>
    <row r="220" spans="3:11" ht="15.75" customHeight="1" x14ac:dyDescent="0.25">
      <c r="C220" s="2"/>
      <c r="D220" s="2"/>
      <c r="K220" s="2"/>
    </row>
    <row r="221" spans="3:11" ht="15.75" customHeight="1" x14ac:dyDescent="0.25">
      <c r="C221" s="2"/>
      <c r="D221" s="2"/>
      <c r="K221" s="2"/>
    </row>
    <row r="222" spans="3:11" ht="15.75" customHeight="1" x14ac:dyDescent="0.25">
      <c r="C222" s="2"/>
      <c r="D222" s="2"/>
      <c r="K222" s="2"/>
    </row>
    <row r="223" spans="3:11" ht="15.75" customHeight="1" x14ac:dyDescent="0.25">
      <c r="C223" s="2"/>
      <c r="D223" s="2"/>
      <c r="K223" s="2"/>
    </row>
    <row r="224" spans="3:11" ht="15.75" customHeight="1" x14ac:dyDescent="0.25">
      <c r="C224" s="2"/>
      <c r="D224" s="2"/>
      <c r="K224" s="2"/>
    </row>
    <row r="225" spans="3:11" ht="15.75" customHeight="1" x14ac:dyDescent="0.25">
      <c r="C225" s="2"/>
      <c r="D225" s="2"/>
      <c r="K225" s="2"/>
    </row>
    <row r="226" spans="3:11" ht="15.75" customHeight="1" x14ac:dyDescent="0.25">
      <c r="C226" s="2"/>
      <c r="D226" s="2"/>
      <c r="K226" s="2"/>
    </row>
    <row r="227" spans="3:11" ht="15.75" customHeight="1" x14ac:dyDescent="0.25">
      <c r="C227" s="2"/>
      <c r="D227" s="2"/>
      <c r="K227" s="2"/>
    </row>
    <row r="228" spans="3:11" ht="15.75" customHeight="1" x14ac:dyDescent="0.25">
      <c r="C228" s="2"/>
      <c r="D228" s="2"/>
      <c r="K228" s="2"/>
    </row>
    <row r="229" spans="3:11" ht="15.75" customHeight="1" x14ac:dyDescent="0.25">
      <c r="C229" s="2"/>
      <c r="D229" s="2"/>
      <c r="K229" s="2"/>
    </row>
    <row r="230" spans="3:11" ht="15.75" customHeight="1" x14ac:dyDescent="0.25">
      <c r="C230" s="2"/>
      <c r="D230" s="2"/>
      <c r="K230" s="2"/>
    </row>
    <row r="231" spans="3:11" ht="15.75" customHeight="1" x14ac:dyDescent="0.25">
      <c r="C231" s="2"/>
      <c r="D231" s="2"/>
      <c r="K231" s="2"/>
    </row>
    <row r="232" spans="3:11" ht="15.75" customHeight="1" x14ac:dyDescent="0.25">
      <c r="C232" s="2"/>
      <c r="D232" s="2"/>
      <c r="K232" s="2"/>
    </row>
    <row r="233" spans="3:11" ht="15.75" customHeight="1" x14ac:dyDescent="0.25">
      <c r="C233" s="2"/>
      <c r="D233" s="2"/>
      <c r="K233" s="2"/>
    </row>
    <row r="234" spans="3:11" ht="15.75" customHeight="1" x14ac:dyDescent="0.25">
      <c r="C234" s="2"/>
      <c r="D234" s="2"/>
      <c r="K234" s="2"/>
    </row>
    <row r="235" spans="3:11" ht="15.75" customHeight="1" x14ac:dyDescent="0.25">
      <c r="C235" s="2"/>
      <c r="D235" s="2"/>
      <c r="K235" s="2"/>
    </row>
    <row r="236" spans="3:11" ht="15.75" customHeight="1" x14ac:dyDescent="0.25">
      <c r="C236" s="2"/>
      <c r="D236" s="2"/>
      <c r="K236" s="2"/>
    </row>
    <row r="237" spans="3:11" ht="15.75" customHeight="1" x14ac:dyDescent="0.25">
      <c r="C237" s="2"/>
      <c r="D237" s="2"/>
      <c r="K237" s="2"/>
    </row>
    <row r="238" spans="3:11" ht="15.75" customHeight="1" x14ac:dyDescent="0.25">
      <c r="C238" s="2"/>
      <c r="D238" s="2"/>
      <c r="K238" s="2"/>
    </row>
    <row r="239" spans="3:11" ht="15.75" customHeight="1" x14ac:dyDescent="0.25">
      <c r="C239" s="2"/>
      <c r="D239" s="2"/>
      <c r="K239" s="2"/>
    </row>
    <row r="240" spans="3:11" ht="15.75" customHeight="1" x14ac:dyDescent="0.25">
      <c r="C240" s="2"/>
      <c r="D240" s="2"/>
      <c r="K240" s="2"/>
    </row>
    <row r="241" spans="3:11" ht="15.75" customHeight="1" x14ac:dyDescent="0.25">
      <c r="C241" s="2"/>
      <c r="D241" s="2"/>
      <c r="K241" s="2"/>
    </row>
    <row r="242" spans="3:11" ht="15.75" customHeight="1" x14ac:dyDescent="0.25">
      <c r="C242" s="2"/>
      <c r="D242" s="2"/>
      <c r="K242" s="2"/>
    </row>
    <row r="243" spans="3:11" ht="15.75" customHeight="1" x14ac:dyDescent="0.25">
      <c r="C243" s="2"/>
      <c r="D243" s="2"/>
      <c r="K243" s="2"/>
    </row>
    <row r="244" spans="3:11" ht="15.75" customHeight="1" x14ac:dyDescent="0.25">
      <c r="C244" s="2"/>
      <c r="D244" s="2"/>
      <c r="K244" s="2"/>
    </row>
    <row r="245" spans="3:11" ht="15.75" customHeight="1" x14ac:dyDescent="0.25">
      <c r="C245" s="2"/>
      <c r="D245" s="2"/>
      <c r="K245" s="2"/>
    </row>
    <row r="246" spans="3:11" ht="15.75" customHeight="1" x14ac:dyDescent="0.25">
      <c r="C246" s="2"/>
      <c r="D246" s="2"/>
      <c r="K246" s="2"/>
    </row>
    <row r="247" spans="3:11" ht="15.75" customHeight="1" x14ac:dyDescent="0.25">
      <c r="C247" s="2"/>
      <c r="D247" s="2"/>
      <c r="K247" s="2"/>
    </row>
    <row r="248" spans="3:11" ht="15.75" customHeight="1" x14ac:dyDescent="0.25">
      <c r="C248" s="2"/>
      <c r="D248" s="2"/>
      <c r="K248" s="2"/>
    </row>
    <row r="249" spans="3:11" ht="15.75" customHeight="1" x14ac:dyDescent="0.25">
      <c r="C249" s="2"/>
      <c r="D249" s="2"/>
      <c r="K249" s="2"/>
    </row>
    <row r="250" spans="3:11" ht="15.75" customHeight="1" x14ac:dyDescent="0.25">
      <c r="C250" s="2"/>
      <c r="D250" s="2"/>
      <c r="K250" s="2"/>
    </row>
    <row r="251" spans="3:11" ht="15.75" customHeight="1" x14ac:dyDescent="0.25">
      <c r="C251" s="2"/>
      <c r="D251" s="2"/>
      <c r="K251" s="2"/>
    </row>
    <row r="252" spans="3:11" ht="15.75" customHeight="1" x14ac:dyDescent="0.25">
      <c r="C252" s="2"/>
      <c r="D252" s="2"/>
      <c r="K252" s="2"/>
    </row>
    <row r="253" spans="3:11" ht="15.75" customHeight="1" x14ac:dyDescent="0.25">
      <c r="C253" s="2"/>
      <c r="D253" s="2"/>
      <c r="K253" s="2"/>
    </row>
    <row r="254" spans="3:11" ht="15.75" customHeight="1" x14ac:dyDescent="0.25">
      <c r="C254" s="2"/>
      <c r="D254" s="2"/>
      <c r="K254" s="2"/>
    </row>
    <row r="255" spans="3:11" ht="15.75" customHeight="1" x14ac:dyDescent="0.25">
      <c r="C255" s="2"/>
      <c r="D255" s="2"/>
      <c r="K255" s="2"/>
    </row>
    <row r="256" spans="3:11" ht="15.75" customHeight="1" x14ac:dyDescent="0.25">
      <c r="C256" s="2"/>
      <c r="D256" s="2"/>
      <c r="K256" s="2"/>
    </row>
    <row r="257" spans="3:11" ht="15.75" customHeight="1" x14ac:dyDescent="0.25">
      <c r="C257" s="2"/>
      <c r="D257" s="2"/>
      <c r="K257" s="2"/>
    </row>
    <row r="258" spans="3:11" ht="15.75" customHeight="1" x14ac:dyDescent="0.25">
      <c r="C258" s="2"/>
      <c r="D258" s="2"/>
      <c r="K258" s="2"/>
    </row>
    <row r="259" spans="3:11" ht="15.75" customHeight="1" x14ac:dyDescent="0.25">
      <c r="C259" s="2"/>
      <c r="D259" s="2"/>
      <c r="K259" s="2"/>
    </row>
    <row r="260" spans="3:11" ht="15.75" customHeight="1" x14ac:dyDescent="0.25">
      <c r="C260" s="2"/>
      <c r="D260" s="2"/>
      <c r="K260" s="2"/>
    </row>
    <row r="261" spans="3:11" ht="15.75" customHeight="1" x14ac:dyDescent="0.25">
      <c r="C261" s="2"/>
      <c r="D261" s="2"/>
      <c r="K261" s="2"/>
    </row>
    <row r="262" spans="3:11" ht="15.75" customHeight="1" x14ac:dyDescent="0.25">
      <c r="C262" s="2"/>
      <c r="D262" s="2"/>
      <c r="K262" s="2"/>
    </row>
    <row r="263" spans="3:11" ht="15.75" customHeight="1" x14ac:dyDescent="0.25">
      <c r="C263" s="2"/>
      <c r="D263" s="2"/>
      <c r="K263" s="2"/>
    </row>
    <row r="264" spans="3:11" ht="15.75" customHeight="1" x14ac:dyDescent="0.25">
      <c r="C264" s="2"/>
      <c r="D264" s="2"/>
      <c r="K264" s="2"/>
    </row>
    <row r="265" spans="3:11" ht="15.75" customHeight="1" x14ac:dyDescent="0.25">
      <c r="C265" s="2"/>
      <c r="D265" s="2"/>
      <c r="K265" s="2"/>
    </row>
    <row r="266" spans="3:11" ht="15.75" customHeight="1" x14ac:dyDescent="0.25">
      <c r="C266" s="2"/>
      <c r="D266" s="2"/>
      <c r="K266" s="2"/>
    </row>
    <row r="267" spans="3:11" ht="15.75" customHeight="1" x14ac:dyDescent="0.25">
      <c r="C267" s="2"/>
      <c r="D267" s="2"/>
      <c r="K267" s="2"/>
    </row>
    <row r="268" spans="3:11" ht="15.75" customHeight="1" x14ac:dyDescent="0.25">
      <c r="C268" s="2"/>
      <c r="D268" s="2"/>
      <c r="K268" s="2"/>
    </row>
    <row r="269" spans="3:11" ht="15.75" customHeight="1" x14ac:dyDescent="0.25">
      <c r="C269" s="2"/>
      <c r="D269" s="2"/>
      <c r="K269" s="2"/>
    </row>
    <row r="270" spans="3:11" ht="15.75" customHeight="1" x14ac:dyDescent="0.25">
      <c r="C270" s="2"/>
      <c r="D270" s="2"/>
      <c r="K270" s="2"/>
    </row>
    <row r="271" spans="3:11" ht="15.75" customHeight="1" x14ac:dyDescent="0.25">
      <c r="C271" s="2"/>
      <c r="D271" s="2"/>
      <c r="K271" s="2"/>
    </row>
    <row r="272" spans="3:11" ht="15.75" customHeight="1" x14ac:dyDescent="0.25">
      <c r="C272" s="2"/>
      <c r="D272" s="2"/>
      <c r="K272" s="2"/>
    </row>
    <row r="273" spans="3:11" ht="15.75" customHeight="1" x14ac:dyDescent="0.25">
      <c r="C273" s="2"/>
      <c r="D273" s="2"/>
      <c r="K273" s="2"/>
    </row>
    <row r="274" spans="3:11" ht="15.75" customHeight="1" x14ac:dyDescent="0.25">
      <c r="C274" s="2"/>
      <c r="D274" s="2"/>
      <c r="K274" s="2"/>
    </row>
    <row r="275" spans="3:11" ht="15.75" customHeight="1" x14ac:dyDescent="0.25">
      <c r="C275" s="2"/>
      <c r="D275" s="2"/>
      <c r="K275" s="2"/>
    </row>
    <row r="276" spans="3:11" ht="15.75" customHeight="1" x14ac:dyDescent="0.25">
      <c r="C276" s="2"/>
      <c r="D276" s="2"/>
      <c r="K276" s="2"/>
    </row>
    <row r="277" spans="3:11" ht="15.75" customHeight="1" x14ac:dyDescent="0.25">
      <c r="C277" s="2"/>
      <c r="D277" s="2"/>
      <c r="K277" s="2"/>
    </row>
    <row r="278" spans="3:11" ht="15.75" customHeight="1" x14ac:dyDescent="0.25">
      <c r="C278" s="2"/>
      <c r="D278" s="2"/>
      <c r="K278" s="2"/>
    </row>
    <row r="279" spans="3:11" ht="15.75" customHeight="1" x14ac:dyDescent="0.25">
      <c r="C279" s="2"/>
      <c r="D279" s="2"/>
      <c r="K279" s="2"/>
    </row>
    <row r="280" spans="3:11" ht="15.75" customHeight="1" x14ac:dyDescent="0.25">
      <c r="C280" s="2"/>
      <c r="D280" s="2"/>
      <c r="K280" s="2"/>
    </row>
    <row r="281" spans="3:11" ht="15.75" customHeight="1" x14ac:dyDescent="0.25">
      <c r="C281" s="2"/>
      <c r="D281" s="2"/>
      <c r="K281" s="2"/>
    </row>
    <row r="282" spans="3:11" ht="15.75" customHeight="1" x14ac:dyDescent="0.25">
      <c r="C282" s="2"/>
      <c r="D282" s="2"/>
      <c r="K282" s="2"/>
    </row>
    <row r="283" spans="3:11" ht="15.75" customHeight="1" x14ac:dyDescent="0.25">
      <c r="C283" s="2"/>
      <c r="D283" s="2"/>
      <c r="K283" s="2"/>
    </row>
    <row r="284" spans="3:11" ht="15.75" customHeight="1" x14ac:dyDescent="0.25">
      <c r="C284" s="2"/>
      <c r="D284" s="2"/>
      <c r="K284" s="2"/>
    </row>
    <row r="285" spans="3:11" ht="15.75" customHeight="1" x14ac:dyDescent="0.25">
      <c r="C285" s="2"/>
      <c r="D285" s="2"/>
      <c r="K285" s="2"/>
    </row>
    <row r="286" spans="3:11" ht="15.75" customHeight="1" x14ac:dyDescent="0.25">
      <c r="C286" s="2"/>
      <c r="D286" s="2"/>
      <c r="K286" s="2"/>
    </row>
    <row r="287" spans="3:11" ht="15.75" customHeight="1" x14ac:dyDescent="0.25">
      <c r="C287" s="2"/>
      <c r="D287" s="2"/>
      <c r="K287" s="2"/>
    </row>
    <row r="288" spans="3:11" ht="15.75" customHeight="1" x14ac:dyDescent="0.25">
      <c r="C288" s="2"/>
      <c r="D288" s="2"/>
      <c r="K288" s="2"/>
    </row>
    <row r="289" spans="3:11" ht="15.75" customHeight="1" x14ac:dyDescent="0.25">
      <c r="C289" s="2"/>
      <c r="D289" s="2"/>
      <c r="K289" s="2"/>
    </row>
    <row r="290" spans="3:11" ht="15.75" customHeight="1" x14ac:dyDescent="0.25">
      <c r="C290" s="2"/>
      <c r="D290" s="2"/>
      <c r="K290" s="2"/>
    </row>
    <row r="291" spans="3:11" ht="15.75" customHeight="1" x14ac:dyDescent="0.25">
      <c r="C291" s="2"/>
      <c r="D291" s="2"/>
      <c r="K291" s="2"/>
    </row>
    <row r="292" spans="3:11" ht="15.75" customHeight="1" x14ac:dyDescent="0.25">
      <c r="C292" s="2"/>
      <c r="D292" s="2"/>
      <c r="K292" s="2"/>
    </row>
    <row r="293" spans="3:11" ht="15.75" customHeight="1" x14ac:dyDescent="0.25">
      <c r="C293" s="2"/>
      <c r="D293" s="2"/>
      <c r="K293" s="2"/>
    </row>
    <row r="294" spans="3:11" ht="15.75" customHeight="1" x14ac:dyDescent="0.25">
      <c r="C294" s="2"/>
      <c r="D294" s="2"/>
      <c r="K294" s="2"/>
    </row>
    <row r="295" spans="3:11" ht="15.75" customHeight="1" x14ac:dyDescent="0.25">
      <c r="C295" s="2"/>
      <c r="D295" s="2"/>
      <c r="K295" s="2"/>
    </row>
    <row r="296" spans="3:11" ht="15.75" customHeight="1" x14ac:dyDescent="0.25">
      <c r="C296" s="2"/>
      <c r="D296" s="2"/>
      <c r="K296" s="2"/>
    </row>
    <row r="297" spans="3:11" ht="15.75" customHeight="1" x14ac:dyDescent="0.25">
      <c r="C297" s="2"/>
      <c r="D297" s="2"/>
      <c r="K297" s="2"/>
    </row>
    <row r="298" spans="3:11" ht="15.75" customHeight="1" x14ac:dyDescent="0.25">
      <c r="C298" s="2"/>
      <c r="D298" s="2"/>
      <c r="K298" s="2"/>
    </row>
    <row r="299" spans="3:11" ht="15.75" customHeight="1" x14ac:dyDescent="0.25">
      <c r="C299" s="2"/>
      <c r="D299" s="2"/>
      <c r="K299" s="2"/>
    </row>
    <row r="300" spans="3:11" ht="15.75" customHeight="1" x14ac:dyDescent="0.25">
      <c r="C300" s="2"/>
      <c r="D300" s="2"/>
      <c r="K300" s="2"/>
    </row>
    <row r="301" spans="3:11" ht="15.75" customHeight="1" x14ac:dyDescent="0.25">
      <c r="C301" s="2"/>
      <c r="D301" s="2"/>
      <c r="K301" s="2"/>
    </row>
    <row r="302" spans="3:11" ht="15.75" customHeight="1" x14ac:dyDescent="0.25">
      <c r="C302" s="2"/>
      <c r="D302" s="2"/>
      <c r="K302" s="2"/>
    </row>
    <row r="303" spans="3:11" ht="15.75" customHeight="1" x14ac:dyDescent="0.25">
      <c r="C303" s="2"/>
      <c r="D303" s="2"/>
      <c r="K303" s="2"/>
    </row>
    <row r="304" spans="3:11" ht="15.75" customHeight="1" x14ac:dyDescent="0.25">
      <c r="C304" s="2"/>
      <c r="D304" s="2"/>
      <c r="K304" s="2"/>
    </row>
    <row r="305" spans="3:11" ht="15.75" customHeight="1" x14ac:dyDescent="0.25">
      <c r="C305" s="2"/>
      <c r="D305" s="2"/>
      <c r="K305" s="2"/>
    </row>
    <row r="306" spans="3:11" ht="15.75" customHeight="1" x14ac:dyDescent="0.25">
      <c r="C306" s="2"/>
      <c r="D306" s="2"/>
      <c r="K306" s="2"/>
    </row>
    <row r="307" spans="3:11" ht="15.75" customHeight="1" x14ac:dyDescent="0.25">
      <c r="C307" s="2"/>
      <c r="D307" s="2"/>
      <c r="K307" s="2"/>
    </row>
    <row r="308" spans="3:11" ht="15.75" customHeight="1" x14ac:dyDescent="0.25">
      <c r="C308" s="2"/>
      <c r="D308" s="2"/>
      <c r="K308" s="2"/>
    </row>
    <row r="309" spans="3:11" ht="15.75" customHeight="1" x14ac:dyDescent="0.25">
      <c r="C309" s="2"/>
      <c r="D309" s="2"/>
      <c r="K309" s="2"/>
    </row>
    <row r="310" spans="3:11" ht="15.75" customHeight="1" x14ac:dyDescent="0.25">
      <c r="C310" s="2"/>
      <c r="D310" s="2"/>
      <c r="K310" s="2"/>
    </row>
    <row r="311" spans="3:11" ht="15.75" customHeight="1" x14ac:dyDescent="0.25">
      <c r="C311" s="2"/>
      <c r="D311" s="2"/>
      <c r="K311" s="2"/>
    </row>
    <row r="312" spans="3:11" ht="15.75" customHeight="1" x14ac:dyDescent="0.25">
      <c r="C312" s="2"/>
      <c r="D312" s="2"/>
      <c r="K312" s="2"/>
    </row>
    <row r="313" spans="3:11" ht="15.75" customHeight="1" x14ac:dyDescent="0.25">
      <c r="C313" s="2"/>
      <c r="D313" s="2"/>
      <c r="K313" s="2"/>
    </row>
    <row r="314" spans="3:11" ht="15.75" customHeight="1" x14ac:dyDescent="0.25">
      <c r="C314" s="2"/>
      <c r="D314" s="2"/>
      <c r="K314" s="2"/>
    </row>
    <row r="315" spans="3:11" ht="15.75" customHeight="1" x14ac:dyDescent="0.25">
      <c r="C315" s="2"/>
      <c r="D315" s="2"/>
      <c r="K315" s="2"/>
    </row>
    <row r="316" spans="3:11" ht="15.75" customHeight="1" x14ac:dyDescent="0.25">
      <c r="C316" s="2"/>
      <c r="D316" s="2"/>
      <c r="K316" s="2"/>
    </row>
    <row r="317" spans="3:11" ht="15.75" customHeight="1" x14ac:dyDescent="0.25">
      <c r="C317" s="2"/>
      <c r="D317" s="2"/>
      <c r="K317" s="2"/>
    </row>
    <row r="318" spans="3:11" ht="15.75" customHeight="1" x14ac:dyDescent="0.25">
      <c r="C318" s="2"/>
      <c r="D318" s="2"/>
      <c r="K318" s="2"/>
    </row>
    <row r="319" spans="3:11" ht="15.75" customHeight="1" x14ac:dyDescent="0.25">
      <c r="C319" s="2"/>
      <c r="D319" s="2"/>
      <c r="K319" s="2"/>
    </row>
    <row r="320" spans="3:11" ht="15.75" customHeight="1" x14ac:dyDescent="0.25">
      <c r="C320" s="2"/>
      <c r="D320" s="2"/>
      <c r="K320" s="2"/>
    </row>
    <row r="321" spans="3:11" ht="15.75" customHeight="1" x14ac:dyDescent="0.25">
      <c r="C321" s="2"/>
      <c r="D321" s="2"/>
      <c r="K321" s="2"/>
    </row>
    <row r="322" spans="3:11" ht="15.75" customHeight="1" x14ac:dyDescent="0.25">
      <c r="C322" s="2"/>
      <c r="D322" s="2"/>
      <c r="K322" s="2"/>
    </row>
    <row r="323" spans="3:11" ht="15.75" customHeight="1" x14ac:dyDescent="0.25">
      <c r="C323" s="2"/>
      <c r="D323" s="2"/>
      <c r="K323" s="2"/>
    </row>
    <row r="324" spans="3:11" ht="15.75" customHeight="1" x14ac:dyDescent="0.25">
      <c r="C324" s="2"/>
      <c r="D324" s="2"/>
      <c r="K324" s="2"/>
    </row>
    <row r="325" spans="3:11" ht="15.75" customHeight="1" x14ac:dyDescent="0.25">
      <c r="C325" s="2"/>
      <c r="D325" s="2"/>
      <c r="K325" s="2"/>
    </row>
    <row r="326" spans="3:11" ht="15.75" customHeight="1" x14ac:dyDescent="0.25">
      <c r="C326" s="2"/>
      <c r="D326" s="2"/>
      <c r="K326" s="2"/>
    </row>
    <row r="327" spans="3:11" ht="15.75" customHeight="1" x14ac:dyDescent="0.25">
      <c r="C327" s="2"/>
      <c r="D327" s="2"/>
      <c r="K327" s="2"/>
    </row>
    <row r="328" spans="3:11" ht="15.75" customHeight="1" x14ac:dyDescent="0.25">
      <c r="C328" s="2"/>
      <c r="D328" s="2"/>
      <c r="K328" s="2"/>
    </row>
    <row r="329" spans="3:11" ht="15.75" customHeight="1" x14ac:dyDescent="0.25">
      <c r="C329" s="2"/>
      <c r="D329" s="2"/>
      <c r="K329" s="2"/>
    </row>
    <row r="330" spans="3:11" ht="15.75" customHeight="1" x14ac:dyDescent="0.25">
      <c r="C330" s="2"/>
      <c r="D330" s="2"/>
      <c r="K330" s="2"/>
    </row>
    <row r="331" spans="3:11" ht="15.75" customHeight="1" x14ac:dyDescent="0.25">
      <c r="C331" s="2"/>
      <c r="D331" s="2"/>
      <c r="K331" s="2"/>
    </row>
    <row r="332" spans="3:11" ht="15.75" customHeight="1" x14ac:dyDescent="0.25">
      <c r="C332" s="2"/>
      <c r="D332" s="2"/>
      <c r="K332" s="2"/>
    </row>
    <row r="333" spans="3:11" ht="15.75" customHeight="1" x14ac:dyDescent="0.25">
      <c r="C333" s="2"/>
      <c r="D333" s="2"/>
      <c r="K333" s="2"/>
    </row>
    <row r="334" spans="3:11" ht="15.75" customHeight="1" x14ac:dyDescent="0.25">
      <c r="C334" s="2"/>
      <c r="D334" s="2"/>
      <c r="K334" s="2"/>
    </row>
    <row r="335" spans="3:11" ht="15.75" customHeight="1" x14ac:dyDescent="0.25">
      <c r="C335" s="2"/>
      <c r="D335" s="2"/>
      <c r="K335" s="2"/>
    </row>
    <row r="336" spans="3:11" ht="15.75" customHeight="1" x14ac:dyDescent="0.25">
      <c r="C336" s="2"/>
      <c r="D336" s="2"/>
      <c r="K336" s="2"/>
    </row>
    <row r="337" spans="3:11" ht="15.75" customHeight="1" x14ac:dyDescent="0.25">
      <c r="C337" s="2"/>
      <c r="D337" s="2"/>
      <c r="K337" s="2"/>
    </row>
    <row r="338" spans="3:11" ht="15.75" customHeight="1" x14ac:dyDescent="0.25">
      <c r="C338" s="2"/>
      <c r="D338" s="2"/>
      <c r="K338" s="2"/>
    </row>
    <row r="339" spans="3:11" ht="15.75" customHeight="1" x14ac:dyDescent="0.25">
      <c r="C339" s="2"/>
      <c r="D339" s="2"/>
      <c r="K339" s="2"/>
    </row>
    <row r="340" spans="3:11" ht="15.75" customHeight="1" x14ac:dyDescent="0.25">
      <c r="C340" s="2"/>
      <c r="D340" s="2"/>
      <c r="K340" s="2"/>
    </row>
    <row r="341" spans="3:11" ht="15.75" customHeight="1" x14ac:dyDescent="0.25">
      <c r="C341" s="2"/>
      <c r="D341" s="2"/>
      <c r="K341" s="2"/>
    </row>
    <row r="342" spans="3:11" ht="15.75" customHeight="1" x14ac:dyDescent="0.25">
      <c r="C342" s="2"/>
      <c r="D342" s="2"/>
      <c r="K342" s="2"/>
    </row>
    <row r="343" spans="3:11" ht="15.75" customHeight="1" x14ac:dyDescent="0.25">
      <c r="C343" s="2"/>
      <c r="D343" s="2"/>
      <c r="K343" s="2"/>
    </row>
    <row r="344" spans="3:11" ht="15.75" customHeight="1" x14ac:dyDescent="0.25">
      <c r="C344" s="2"/>
      <c r="D344" s="2"/>
      <c r="K344" s="2"/>
    </row>
    <row r="345" spans="3:11" ht="15.75" customHeight="1" x14ac:dyDescent="0.25">
      <c r="C345" s="2"/>
      <c r="D345" s="2"/>
      <c r="K345" s="2"/>
    </row>
    <row r="346" spans="3:11" ht="15.75" customHeight="1" x14ac:dyDescent="0.25">
      <c r="C346" s="2"/>
      <c r="D346" s="2"/>
      <c r="K346" s="2"/>
    </row>
    <row r="347" spans="3:11" ht="15.75" customHeight="1" x14ac:dyDescent="0.25">
      <c r="C347" s="2"/>
      <c r="D347" s="2"/>
      <c r="K347" s="2"/>
    </row>
    <row r="348" spans="3:11" ht="15.75" customHeight="1" x14ac:dyDescent="0.25">
      <c r="C348" s="2"/>
      <c r="D348" s="2"/>
      <c r="K348" s="2"/>
    </row>
    <row r="349" spans="3:11" ht="15.75" customHeight="1" x14ac:dyDescent="0.25">
      <c r="C349" s="2"/>
      <c r="D349" s="2"/>
      <c r="K349" s="2"/>
    </row>
    <row r="350" spans="3:11" ht="15.75" customHeight="1" x14ac:dyDescent="0.25">
      <c r="C350" s="2"/>
      <c r="D350" s="2"/>
      <c r="K350" s="2"/>
    </row>
    <row r="351" spans="3:11" ht="15.75" customHeight="1" x14ac:dyDescent="0.25">
      <c r="C351" s="2"/>
      <c r="D351" s="2"/>
      <c r="K351" s="2"/>
    </row>
    <row r="352" spans="3:11" ht="15.75" customHeight="1" x14ac:dyDescent="0.25">
      <c r="C352" s="2"/>
      <c r="D352" s="2"/>
      <c r="K352" s="2"/>
    </row>
    <row r="353" spans="3:11" ht="15.75" customHeight="1" x14ac:dyDescent="0.25">
      <c r="C353" s="2"/>
      <c r="D353" s="2"/>
      <c r="K353" s="2"/>
    </row>
    <row r="354" spans="3:11" ht="15.75" customHeight="1" x14ac:dyDescent="0.25">
      <c r="C354" s="2"/>
      <c r="D354" s="2"/>
      <c r="K354" s="2"/>
    </row>
    <row r="355" spans="3:11" ht="15.75" customHeight="1" x14ac:dyDescent="0.25">
      <c r="C355" s="2"/>
      <c r="D355" s="2"/>
      <c r="K355" s="2"/>
    </row>
    <row r="356" spans="3:11" ht="15.75" customHeight="1" x14ac:dyDescent="0.25">
      <c r="C356" s="2"/>
      <c r="D356" s="2"/>
      <c r="K356" s="2"/>
    </row>
    <row r="357" spans="3:11" ht="15.75" customHeight="1" x14ac:dyDescent="0.25">
      <c r="C357" s="2"/>
      <c r="D357" s="2"/>
      <c r="K357" s="2"/>
    </row>
    <row r="358" spans="3:11" ht="15.75" customHeight="1" x14ac:dyDescent="0.25">
      <c r="C358" s="2"/>
      <c r="D358" s="2"/>
      <c r="K358" s="2"/>
    </row>
    <row r="359" spans="3:11" ht="15.75" customHeight="1" x14ac:dyDescent="0.25">
      <c r="C359" s="2"/>
      <c r="D359" s="2"/>
      <c r="K359" s="2"/>
    </row>
    <row r="360" spans="3:11" ht="15.75" customHeight="1" x14ac:dyDescent="0.25">
      <c r="C360" s="2"/>
      <c r="D360" s="2"/>
      <c r="K360" s="2"/>
    </row>
    <row r="361" spans="3:11" ht="15.75" customHeight="1" x14ac:dyDescent="0.25">
      <c r="C361" s="2"/>
      <c r="D361" s="2"/>
      <c r="K361" s="2"/>
    </row>
    <row r="362" spans="3:11" ht="15.75" customHeight="1" x14ac:dyDescent="0.25">
      <c r="C362" s="2"/>
      <c r="D362" s="2"/>
      <c r="K362" s="2"/>
    </row>
    <row r="363" spans="3:11" ht="15.75" customHeight="1" x14ac:dyDescent="0.25">
      <c r="C363" s="2"/>
      <c r="D363" s="2"/>
      <c r="K363" s="2"/>
    </row>
    <row r="364" spans="3:11" ht="15.75" customHeight="1" x14ac:dyDescent="0.25">
      <c r="C364" s="2"/>
      <c r="D364" s="2"/>
      <c r="K364" s="2"/>
    </row>
    <row r="365" spans="3:11" ht="15.75" customHeight="1" x14ac:dyDescent="0.25">
      <c r="C365" s="2"/>
      <c r="D365" s="2"/>
      <c r="K365" s="2"/>
    </row>
    <row r="366" spans="3:11" ht="15.75" customHeight="1" x14ac:dyDescent="0.25">
      <c r="C366" s="2"/>
      <c r="D366" s="2"/>
      <c r="K366" s="2"/>
    </row>
    <row r="367" spans="3:11" ht="15.75" customHeight="1" x14ac:dyDescent="0.25">
      <c r="C367" s="2"/>
      <c r="D367" s="2"/>
      <c r="K367" s="2"/>
    </row>
    <row r="368" spans="3:11" ht="15.75" customHeight="1" x14ac:dyDescent="0.25">
      <c r="C368" s="2"/>
      <c r="D368" s="2"/>
      <c r="K368" s="2"/>
    </row>
    <row r="369" spans="3:11" ht="15.75" customHeight="1" x14ac:dyDescent="0.25">
      <c r="C369" s="2"/>
      <c r="D369" s="2"/>
      <c r="K369" s="2"/>
    </row>
    <row r="370" spans="3:11" ht="15.75" customHeight="1" x14ac:dyDescent="0.25">
      <c r="C370" s="2"/>
      <c r="D370" s="2"/>
      <c r="K370" s="2"/>
    </row>
    <row r="371" spans="3:11" ht="15.75" customHeight="1" x14ac:dyDescent="0.25">
      <c r="C371" s="2"/>
      <c r="D371" s="2"/>
      <c r="K371" s="2"/>
    </row>
    <row r="372" spans="3:11" ht="15.75" customHeight="1" x14ac:dyDescent="0.25">
      <c r="C372" s="2"/>
      <c r="D372" s="2"/>
      <c r="K372" s="2"/>
    </row>
    <row r="373" spans="3:11" ht="15.75" customHeight="1" x14ac:dyDescent="0.25">
      <c r="C373" s="2"/>
      <c r="D373" s="2"/>
      <c r="K373" s="2"/>
    </row>
    <row r="374" spans="3:11" ht="15.75" customHeight="1" x14ac:dyDescent="0.25">
      <c r="C374" s="2"/>
      <c r="D374" s="2"/>
      <c r="K374" s="2"/>
    </row>
    <row r="375" spans="3:11" ht="15.75" customHeight="1" x14ac:dyDescent="0.25">
      <c r="C375" s="2"/>
      <c r="D375" s="2"/>
      <c r="K375" s="2"/>
    </row>
    <row r="376" spans="3:11" ht="15.75" customHeight="1" x14ac:dyDescent="0.25">
      <c r="C376" s="2"/>
      <c r="D376" s="2"/>
      <c r="K376" s="2"/>
    </row>
    <row r="377" spans="3:11" ht="15.75" customHeight="1" x14ac:dyDescent="0.25">
      <c r="C377" s="2"/>
      <c r="D377" s="2"/>
      <c r="K377" s="2"/>
    </row>
    <row r="378" spans="3:11" ht="15.75" customHeight="1" x14ac:dyDescent="0.25">
      <c r="C378" s="2"/>
      <c r="D378" s="2"/>
      <c r="K378" s="2"/>
    </row>
    <row r="379" spans="3:11" ht="15.75" customHeight="1" x14ac:dyDescent="0.25">
      <c r="C379" s="2"/>
      <c r="D379" s="2"/>
      <c r="K379" s="2"/>
    </row>
    <row r="380" spans="3:11" ht="15.75" customHeight="1" x14ac:dyDescent="0.25">
      <c r="C380" s="2"/>
      <c r="D380" s="2"/>
      <c r="K380" s="2"/>
    </row>
    <row r="381" spans="3:11" ht="15.75" customHeight="1" x14ac:dyDescent="0.25">
      <c r="C381" s="2"/>
      <c r="D381" s="2"/>
      <c r="K381" s="2"/>
    </row>
    <row r="382" spans="3:11" ht="15.75" customHeight="1" x14ac:dyDescent="0.25">
      <c r="C382" s="2"/>
      <c r="D382" s="2"/>
      <c r="K382" s="2"/>
    </row>
    <row r="383" spans="3:11" ht="15.75" customHeight="1" x14ac:dyDescent="0.25">
      <c r="C383" s="2"/>
      <c r="D383" s="2"/>
      <c r="K383" s="2"/>
    </row>
    <row r="384" spans="3:11" ht="15.75" customHeight="1" x14ac:dyDescent="0.25">
      <c r="C384" s="2"/>
      <c r="D384" s="2"/>
      <c r="K384" s="2"/>
    </row>
    <row r="385" spans="3:11" ht="15.75" customHeight="1" x14ac:dyDescent="0.25">
      <c r="C385" s="2"/>
      <c r="D385" s="2"/>
      <c r="K385" s="2"/>
    </row>
    <row r="386" spans="3:11" ht="15.75" customHeight="1" x14ac:dyDescent="0.25">
      <c r="C386" s="2"/>
      <c r="D386" s="2"/>
      <c r="K386" s="2"/>
    </row>
    <row r="387" spans="3:11" ht="15.75" customHeight="1" x14ac:dyDescent="0.25">
      <c r="C387" s="2"/>
      <c r="D387" s="2"/>
      <c r="K387" s="2"/>
    </row>
    <row r="388" spans="3:11" ht="15.75" customHeight="1" x14ac:dyDescent="0.25">
      <c r="C388" s="2"/>
      <c r="D388" s="2"/>
      <c r="K388" s="2"/>
    </row>
    <row r="389" spans="3:11" ht="15.75" customHeight="1" x14ac:dyDescent="0.25">
      <c r="C389" s="2"/>
      <c r="D389" s="2"/>
      <c r="K389" s="2"/>
    </row>
    <row r="390" spans="3:11" ht="15.75" customHeight="1" x14ac:dyDescent="0.25">
      <c r="C390" s="2"/>
      <c r="D390" s="2"/>
      <c r="K390" s="2"/>
    </row>
    <row r="391" spans="3:11" ht="15.75" customHeight="1" x14ac:dyDescent="0.25">
      <c r="C391" s="2"/>
      <c r="D391" s="2"/>
      <c r="K391" s="2"/>
    </row>
    <row r="392" spans="3:11" ht="15.75" customHeight="1" x14ac:dyDescent="0.25">
      <c r="C392" s="2"/>
      <c r="D392" s="2"/>
      <c r="K392" s="2"/>
    </row>
    <row r="393" spans="3:11" ht="15.75" customHeight="1" x14ac:dyDescent="0.25">
      <c r="C393" s="2"/>
      <c r="D393" s="2"/>
      <c r="K393" s="2"/>
    </row>
    <row r="394" spans="3:11" ht="15.75" customHeight="1" x14ac:dyDescent="0.25">
      <c r="C394" s="2"/>
      <c r="D394" s="2"/>
      <c r="K394" s="2"/>
    </row>
    <row r="395" spans="3:11" ht="15.75" customHeight="1" x14ac:dyDescent="0.25">
      <c r="C395" s="2"/>
      <c r="D395" s="2"/>
      <c r="K395" s="2"/>
    </row>
    <row r="396" spans="3:11" ht="15.75" customHeight="1" x14ac:dyDescent="0.25">
      <c r="C396" s="2"/>
      <c r="D396" s="2"/>
      <c r="K396" s="2"/>
    </row>
    <row r="397" spans="3:11" ht="15.75" customHeight="1" x14ac:dyDescent="0.25">
      <c r="C397" s="2"/>
      <c r="D397" s="2"/>
      <c r="K397" s="2"/>
    </row>
    <row r="398" spans="3:11" ht="15.75" customHeight="1" x14ac:dyDescent="0.25">
      <c r="C398" s="2"/>
      <c r="D398" s="2"/>
      <c r="K398" s="2"/>
    </row>
    <row r="399" spans="3:11" ht="15.75" customHeight="1" x14ac:dyDescent="0.25">
      <c r="C399" s="2"/>
      <c r="D399" s="2"/>
      <c r="K399" s="2"/>
    </row>
    <row r="400" spans="3:11" ht="15.75" customHeight="1" x14ac:dyDescent="0.25">
      <c r="C400" s="2"/>
      <c r="D400" s="2"/>
      <c r="K400" s="2"/>
    </row>
    <row r="401" spans="3:11" ht="15.75" customHeight="1" x14ac:dyDescent="0.25">
      <c r="C401" s="2"/>
      <c r="D401" s="2"/>
      <c r="K401" s="2"/>
    </row>
    <row r="402" spans="3:11" ht="15.75" customHeight="1" x14ac:dyDescent="0.25">
      <c r="C402" s="2"/>
      <c r="D402" s="2"/>
      <c r="K402" s="2"/>
    </row>
    <row r="403" spans="3:11" ht="15.75" customHeight="1" x14ac:dyDescent="0.25">
      <c r="C403" s="2"/>
      <c r="D403" s="2"/>
      <c r="K403" s="2"/>
    </row>
    <row r="404" spans="3:11" ht="15.75" customHeight="1" x14ac:dyDescent="0.25">
      <c r="C404" s="2"/>
      <c r="D404" s="2"/>
      <c r="K404" s="2"/>
    </row>
    <row r="405" spans="3:11" ht="15.75" customHeight="1" x14ac:dyDescent="0.25">
      <c r="C405" s="2"/>
      <c r="D405" s="2"/>
      <c r="K405" s="2"/>
    </row>
    <row r="406" spans="3:11" ht="15.75" customHeight="1" x14ac:dyDescent="0.25">
      <c r="C406" s="2"/>
      <c r="D406" s="2"/>
      <c r="K406" s="2"/>
    </row>
    <row r="407" spans="3:11" ht="15.75" customHeight="1" x14ac:dyDescent="0.25">
      <c r="C407" s="2"/>
      <c r="D407" s="2"/>
      <c r="K407" s="2"/>
    </row>
    <row r="408" spans="3:11" ht="15.75" customHeight="1" x14ac:dyDescent="0.25">
      <c r="C408" s="2"/>
      <c r="D408" s="2"/>
      <c r="K408" s="2"/>
    </row>
    <row r="409" spans="3:11" ht="15.75" customHeight="1" x14ac:dyDescent="0.25">
      <c r="C409" s="2"/>
      <c r="D409" s="2"/>
      <c r="K409" s="2"/>
    </row>
    <row r="410" spans="3:11" ht="15.75" customHeight="1" x14ac:dyDescent="0.25">
      <c r="C410" s="2"/>
      <c r="D410" s="2"/>
      <c r="K410" s="2"/>
    </row>
    <row r="411" spans="3:11" ht="15.75" customHeight="1" x14ac:dyDescent="0.25">
      <c r="C411" s="2"/>
      <c r="D411" s="2"/>
      <c r="K411" s="2"/>
    </row>
    <row r="412" spans="3:11" ht="15.75" customHeight="1" x14ac:dyDescent="0.25">
      <c r="C412" s="2"/>
      <c r="D412" s="2"/>
      <c r="K412" s="2"/>
    </row>
    <row r="413" spans="3:11" ht="15.75" customHeight="1" x14ac:dyDescent="0.25">
      <c r="C413" s="2"/>
      <c r="D413" s="2"/>
      <c r="K413" s="2"/>
    </row>
    <row r="414" spans="3:11" ht="15.75" customHeight="1" x14ac:dyDescent="0.25">
      <c r="C414" s="2"/>
      <c r="D414" s="2"/>
      <c r="K414" s="2"/>
    </row>
    <row r="415" spans="3:11" ht="15.75" customHeight="1" x14ac:dyDescent="0.25">
      <c r="C415" s="2"/>
      <c r="D415" s="2"/>
      <c r="K415" s="2"/>
    </row>
    <row r="416" spans="3:11" ht="15.75" customHeight="1" x14ac:dyDescent="0.25">
      <c r="C416" s="2"/>
      <c r="D416" s="2"/>
      <c r="K416" s="2"/>
    </row>
    <row r="417" spans="3:11" ht="15.75" customHeight="1" x14ac:dyDescent="0.25">
      <c r="C417" s="2"/>
      <c r="D417" s="2"/>
      <c r="K417" s="2"/>
    </row>
    <row r="418" spans="3:11" ht="15.75" customHeight="1" x14ac:dyDescent="0.25">
      <c r="C418" s="2"/>
      <c r="D418" s="2"/>
      <c r="K418" s="2"/>
    </row>
    <row r="419" spans="3:11" ht="15.75" customHeight="1" x14ac:dyDescent="0.25">
      <c r="C419" s="2"/>
      <c r="D419" s="2"/>
      <c r="K419" s="2"/>
    </row>
    <row r="420" spans="3:11" ht="15.75" customHeight="1" x14ac:dyDescent="0.25">
      <c r="C420" s="2"/>
      <c r="D420" s="2"/>
      <c r="K420" s="2"/>
    </row>
    <row r="421" spans="3:11" ht="15.75" customHeight="1" x14ac:dyDescent="0.25">
      <c r="C421" s="2"/>
      <c r="D421" s="2"/>
      <c r="K421" s="2"/>
    </row>
    <row r="422" spans="3:11" ht="15.75" customHeight="1" x14ac:dyDescent="0.25">
      <c r="C422" s="2"/>
      <c r="D422" s="2"/>
      <c r="K422" s="2"/>
    </row>
    <row r="423" spans="3:11" ht="15.75" customHeight="1" x14ac:dyDescent="0.25">
      <c r="C423" s="2"/>
      <c r="D423" s="2"/>
      <c r="K423" s="2"/>
    </row>
    <row r="424" spans="3:11" ht="15.75" customHeight="1" x14ac:dyDescent="0.25">
      <c r="C424" s="2"/>
      <c r="D424" s="2"/>
      <c r="K424" s="2"/>
    </row>
    <row r="425" spans="3:11" ht="15.75" customHeight="1" x14ac:dyDescent="0.25">
      <c r="C425" s="2"/>
      <c r="D425" s="2"/>
      <c r="K425" s="2"/>
    </row>
    <row r="426" spans="3:11" ht="15.75" customHeight="1" x14ac:dyDescent="0.25">
      <c r="C426" s="2"/>
      <c r="D426" s="2"/>
      <c r="K426" s="2"/>
    </row>
    <row r="427" spans="3:11" ht="15.75" customHeight="1" x14ac:dyDescent="0.25">
      <c r="C427" s="2"/>
      <c r="D427" s="2"/>
      <c r="K427" s="2"/>
    </row>
    <row r="428" spans="3:11" ht="15.75" customHeight="1" x14ac:dyDescent="0.25">
      <c r="C428" s="2"/>
      <c r="D428" s="2"/>
      <c r="K428" s="2"/>
    </row>
    <row r="429" spans="3:11" ht="15.75" customHeight="1" x14ac:dyDescent="0.25">
      <c r="C429" s="2"/>
      <c r="D429" s="2"/>
      <c r="K429" s="2"/>
    </row>
    <row r="430" spans="3:11" ht="15.75" customHeight="1" x14ac:dyDescent="0.25">
      <c r="C430" s="2"/>
      <c r="D430" s="2"/>
      <c r="K430" s="2"/>
    </row>
    <row r="431" spans="3:11" ht="15.75" customHeight="1" x14ac:dyDescent="0.25">
      <c r="C431" s="2"/>
      <c r="D431" s="2"/>
      <c r="K431" s="2"/>
    </row>
    <row r="432" spans="3:11" ht="15.75" customHeight="1" x14ac:dyDescent="0.25">
      <c r="C432" s="2"/>
      <c r="D432" s="2"/>
      <c r="K432" s="2"/>
    </row>
    <row r="433" spans="3:11" ht="15.75" customHeight="1" x14ac:dyDescent="0.25">
      <c r="C433" s="2"/>
      <c r="D433" s="2"/>
      <c r="K433" s="2"/>
    </row>
    <row r="434" spans="3:11" ht="15.75" customHeight="1" x14ac:dyDescent="0.25">
      <c r="C434" s="2"/>
      <c r="D434" s="2"/>
      <c r="K434" s="2"/>
    </row>
    <row r="435" spans="3:11" ht="15.75" customHeight="1" x14ac:dyDescent="0.25">
      <c r="C435" s="2"/>
      <c r="D435" s="2"/>
      <c r="K435" s="2"/>
    </row>
    <row r="436" spans="3:11" ht="15.75" customHeight="1" x14ac:dyDescent="0.25">
      <c r="C436" s="2"/>
      <c r="D436" s="2"/>
      <c r="K436" s="2"/>
    </row>
    <row r="437" spans="3:11" ht="15.75" customHeight="1" x14ac:dyDescent="0.25">
      <c r="C437" s="2"/>
      <c r="D437" s="2"/>
      <c r="K437" s="2"/>
    </row>
    <row r="438" spans="3:11" ht="15.75" customHeight="1" x14ac:dyDescent="0.25">
      <c r="C438" s="2"/>
      <c r="D438" s="2"/>
      <c r="K438" s="2"/>
    </row>
    <row r="439" spans="3:11" ht="15.75" customHeight="1" x14ac:dyDescent="0.25">
      <c r="C439" s="2"/>
      <c r="D439" s="2"/>
      <c r="K439" s="2"/>
    </row>
    <row r="440" spans="3:11" ht="15.75" customHeight="1" x14ac:dyDescent="0.25">
      <c r="C440" s="2"/>
      <c r="D440" s="2"/>
      <c r="K440" s="2"/>
    </row>
    <row r="441" spans="3:11" ht="15.75" customHeight="1" x14ac:dyDescent="0.25">
      <c r="C441" s="2"/>
      <c r="D441" s="2"/>
      <c r="K441" s="2"/>
    </row>
    <row r="442" spans="3:11" ht="15.75" customHeight="1" x14ac:dyDescent="0.25">
      <c r="C442" s="2"/>
      <c r="D442" s="2"/>
      <c r="K442" s="2"/>
    </row>
    <row r="443" spans="3:11" ht="15.75" customHeight="1" x14ac:dyDescent="0.25">
      <c r="C443" s="2"/>
      <c r="D443" s="2"/>
      <c r="K443" s="2"/>
    </row>
    <row r="444" spans="3:11" ht="15.75" customHeight="1" x14ac:dyDescent="0.25">
      <c r="C444" s="2"/>
      <c r="D444" s="2"/>
      <c r="K444" s="2"/>
    </row>
    <row r="445" spans="3:11" ht="15.75" customHeight="1" x14ac:dyDescent="0.25">
      <c r="C445" s="2"/>
      <c r="D445" s="2"/>
      <c r="K445" s="2"/>
    </row>
    <row r="446" spans="3:11" ht="15.75" customHeight="1" x14ac:dyDescent="0.25">
      <c r="C446" s="2"/>
      <c r="D446" s="2"/>
      <c r="K446" s="2"/>
    </row>
    <row r="447" spans="3:11" ht="15.75" customHeight="1" x14ac:dyDescent="0.25">
      <c r="C447" s="2"/>
      <c r="D447" s="2"/>
      <c r="K447" s="2"/>
    </row>
    <row r="448" spans="3:11" ht="15.75" customHeight="1" x14ac:dyDescent="0.25">
      <c r="C448" s="2"/>
      <c r="D448" s="2"/>
      <c r="K448" s="2"/>
    </row>
    <row r="449" spans="3:11" ht="15.75" customHeight="1" x14ac:dyDescent="0.25">
      <c r="C449" s="2"/>
      <c r="D449" s="2"/>
      <c r="K449" s="2"/>
    </row>
    <row r="450" spans="3:11" ht="15.75" customHeight="1" x14ac:dyDescent="0.25">
      <c r="C450" s="2"/>
      <c r="D450" s="2"/>
      <c r="K450" s="2"/>
    </row>
    <row r="451" spans="3:11" ht="15.75" customHeight="1" x14ac:dyDescent="0.25">
      <c r="C451" s="2"/>
      <c r="D451" s="2"/>
      <c r="K451" s="2"/>
    </row>
    <row r="452" spans="3:11" ht="15.75" customHeight="1" x14ac:dyDescent="0.25">
      <c r="C452" s="2"/>
      <c r="D452" s="2"/>
      <c r="K452" s="2"/>
    </row>
    <row r="453" spans="3:11" ht="15.75" customHeight="1" x14ac:dyDescent="0.25">
      <c r="C453" s="2"/>
      <c r="D453" s="2"/>
      <c r="K453" s="2"/>
    </row>
    <row r="454" spans="3:11" ht="15.75" customHeight="1" x14ac:dyDescent="0.25">
      <c r="C454" s="2"/>
      <c r="D454" s="2"/>
      <c r="K454" s="2"/>
    </row>
    <row r="455" spans="3:11" ht="15.75" customHeight="1" x14ac:dyDescent="0.25">
      <c r="C455" s="2"/>
      <c r="D455" s="2"/>
      <c r="K455" s="2"/>
    </row>
    <row r="456" spans="3:11" ht="15.75" customHeight="1" x14ac:dyDescent="0.25">
      <c r="C456" s="2"/>
      <c r="D456" s="2"/>
      <c r="K456" s="2"/>
    </row>
    <row r="457" spans="3:11" ht="15.75" customHeight="1" x14ac:dyDescent="0.25">
      <c r="C457" s="2"/>
      <c r="D457" s="2"/>
      <c r="K457" s="2"/>
    </row>
    <row r="458" spans="3:11" ht="15.75" customHeight="1" x14ac:dyDescent="0.25">
      <c r="C458" s="2"/>
      <c r="D458" s="2"/>
      <c r="K458" s="2"/>
    </row>
    <row r="459" spans="3:11" ht="15.75" customHeight="1" x14ac:dyDescent="0.25">
      <c r="C459" s="2"/>
      <c r="D459" s="2"/>
      <c r="K459" s="2"/>
    </row>
    <row r="460" spans="3:11" ht="15.75" customHeight="1" x14ac:dyDescent="0.25">
      <c r="C460" s="2"/>
      <c r="D460" s="2"/>
      <c r="K460" s="2"/>
    </row>
    <row r="461" spans="3:11" ht="15.75" customHeight="1" x14ac:dyDescent="0.25">
      <c r="C461" s="2"/>
      <c r="D461" s="2"/>
      <c r="K461" s="2"/>
    </row>
    <row r="462" spans="3:11" ht="15.75" customHeight="1" x14ac:dyDescent="0.25">
      <c r="C462" s="2"/>
      <c r="D462" s="2"/>
      <c r="K462" s="2"/>
    </row>
    <row r="463" spans="3:11" ht="15.75" customHeight="1" x14ac:dyDescent="0.25">
      <c r="C463" s="2"/>
      <c r="D463" s="2"/>
      <c r="K463" s="2"/>
    </row>
    <row r="464" spans="3:11" ht="15.75" customHeight="1" x14ac:dyDescent="0.25">
      <c r="C464" s="2"/>
      <c r="D464" s="2"/>
      <c r="K464" s="2"/>
    </row>
    <row r="465" spans="3:11" ht="15.75" customHeight="1" x14ac:dyDescent="0.25">
      <c r="C465" s="2"/>
      <c r="D465" s="2"/>
      <c r="K465" s="2"/>
    </row>
    <row r="466" spans="3:11" ht="15.75" customHeight="1" x14ac:dyDescent="0.25">
      <c r="C466" s="2"/>
      <c r="D466" s="2"/>
      <c r="K466" s="2"/>
    </row>
    <row r="467" spans="3:11" ht="15.75" customHeight="1" x14ac:dyDescent="0.25">
      <c r="C467" s="2"/>
      <c r="D467" s="2"/>
      <c r="K467" s="2"/>
    </row>
    <row r="468" spans="3:11" ht="15.75" customHeight="1" x14ac:dyDescent="0.25">
      <c r="C468" s="2"/>
      <c r="D468" s="2"/>
      <c r="K468" s="2"/>
    </row>
    <row r="469" spans="3:11" ht="15.75" customHeight="1" x14ac:dyDescent="0.25">
      <c r="C469" s="2"/>
      <c r="D469" s="2"/>
      <c r="K469" s="2"/>
    </row>
    <row r="470" spans="3:11" ht="15.75" customHeight="1" x14ac:dyDescent="0.25">
      <c r="C470" s="2"/>
      <c r="D470" s="2"/>
      <c r="K470" s="2"/>
    </row>
    <row r="471" spans="3:11" ht="15.75" customHeight="1" x14ac:dyDescent="0.25">
      <c r="C471" s="2"/>
      <c r="D471" s="2"/>
      <c r="K471" s="2"/>
    </row>
    <row r="472" spans="3:11" ht="15.75" customHeight="1" x14ac:dyDescent="0.25">
      <c r="C472" s="2"/>
      <c r="D472" s="2"/>
      <c r="K472" s="2"/>
    </row>
    <row r="473" spans="3:11" ht="15.75" customHeight="1" x14ac:dyDescent="0.25">
      <c r="C473" s="2"/>
      <c r="D473" s="2"/>
      <c r="K473" s="2"/>
    </row>
    <row r="474" spans="3:11" ht="15.75" customHeight="1" x14ac:dyDescent="0.25">
      <c r="C474" s="2"/>
      <c r="D474" s="2"/>
      <c r="K474" s="2"/>
    </row>
    <row r="475" spans="3:11" ht="15.75" customHeight="1" x14ac:dyDescent="0.25">
      <c r="C475" s="2"/>
      <c r="D475" s="2"/>
      <c r="K475" s="2"/>
    </row>
    <row r="476" spans="3:11" ht="15.75" customHeight="1" x14ac:dyDescent="0.25">
      <c r="C476" s="2"/>
      <c r="D476" s="2"/>
      <c r="K476" s="2"/>
    </row>
    <row r="477" spans="3:11" ht="15.75" customHeight="1" x14ac:dyDescent="0.25">
      <c r="C477" s="2"/>
      <c r="D477" s="2"/>
      <c r="K477" s="2"/>
    </row>
    <row r="478" spans="3:11" ht="15.75" customHeight="1" x14ac:dyDescent="0.25">
      <c r="C478" s="2"/>
      <c r="D478" s="2"/>
      <c r="K478" s="2"/>
    </row>
    <row r="479" spans="3:11" ht="15.75" customHeight="1" x14ac:dyDescent="0.25">
      <c r="C479" s="2"/>
      <c r="D479" s="2"/>
      <c r="K479" s="2"/>
    </row>
    <row r="480" spans="3:11" ht="15.75" customHeight="1" x14ac:dyDescent="0.25">
      <c r="C480" s="2"/>
      <c r="D480" s="2"/>
      <c r="K480" s="2"/>
    </row>
    <row r="481" spans="3:11" ht="15.75" customHeight="1" x14ac:dyDescent="0.25">
      <c r="C481" s="2"/>
      <c r="D481" s="2"/>
      <c r="K481" s="2"/>
    </row>
    <row r="482" spans="3:11" ht="15.75" customHeight="1" x14ac:dyDescent="0.25">
      <c r="C482" s="2"/>
      <c r="D482" s="2"/>
      <c r="K482" s="2"/>
    </row>
    <row r="483" spans="3:11" ht="15.75" customHeight="1" x14ac:dyDescent="0.25">
      <c r="C483" s="2"/>
      <c r="D483" s="2"/>
      <c r="K483" s="2"/>
    </row>
    <row r="484" spans="3:11" ht="15.75" customHeight="1" x14ac:dyDescent="0.25">
      <c r="C484" s="2"/>
      <c r="D484" s="2"/>
      <c r="K484" s="2"/>
    </row>
    <row r="485" spans="3:11" ht="15.75" customHeight="1" x14ac:dyDescent="0.25">
      <c r="C485" s="2"/>
      <c r="D485" s="2"/>
      <c r="K485" s="2"/>
    </row>
    <row r="486" spans="3:11" ht="15.75" customHeight="1" x14ac:dyDescent="0.25">
      <c r="C486" s="2"/>
      <c r="D486" s="2"/>
      <c r="K486" s="2"/>
    </row>
    <row r="487" spans="3:11" ht="15.75" customHeight="1" x14ac:dyDescent="0.25">
      <c r="C487" s="2"/>
      <c r="D487" s="2"/>
      <c r="K487" s="2"/>
    </row>
    <row r="488" spans="3:11" ht="15.75" customHeight="1" x14ac:dyDescent="0.25">
      <c r="C488" s="2"/>
      <c r="D488" s="2"/>
      <c r="K488" s="2"/>
    </row>
    <row r="489" spans="3:11" ht="15.75" customHeight="1" x14ac:dyDescent="0.25">
      <c r="C489" s="2"/>
      <c r="D489" s="2"/>
      <c r="K489" s="2"/>
    </row>
    <row r="490" spans="3:11" ht="15.75" customHeight="1" x14ac:dyDescent="0.25">
      <c r="C490" s="2"/>
      <c r="D490" s="2"/>
      <c r="K490" s="2"/>
    </row>
    <row r="491" spans="3:11" ht="15.75" customHeight="1" x14ac:dyDescent="0.25">
      <c r="C491" s="2"/>
      <c r="D491" s="2"/>
      <c r="K491" s="2"/>
    </row>
    <row r="492" spans="3:11" ht="15.75" customHeight="1" x14ac:dyDescent="0.25">
      <c r="C492" s="2"/>
      <c r="D492" s="2"/>
      <c r="K492" s="2"/>
    </row>
    <row r="493" spans="3:11" ht="15.75" customHeight="1" x14ac:dyDescent="0.25">
      <c r="C493" s="2"/>
      <c r="D493" s="2"/>
      <c r="K493" s="2"/>
    </row>
    <row r="494" spans="3:11" ht="15.75" customHeight="1" x14ac:dyDescent="0.25">
      <c r="C494" s="2"/>
      <c r="D494" s="2"/>
      <c r="K494" s="2"/>
    </row>
    <row r="495" spans="3:11" ht="15.75" customHeight="1" x14ac:dyDescent="0.25">
      <c r="C495" s="2"/>
      <c r="D495" s="2"/>
      <c r="K495" s="2"/>
    </row>
    <row r="496" spans="3:11" ht="15.75" customHeight="1" x14ac:dyDescent="0.25">
      <c r="C496" s="2"/>
      <c r="D496" s="2"/>
      <c r="K496" s="2"/>
    </row>
    <row r="497" spans="3:11" ht="15.75" customHeight="1" x14ac:dyDescent="0.25">
      <c r="C497" s="2"/>
      <c r="D497" s="2"/>
      <c r="K497" s="2"/>
    </row>
    <row r="498" spans="3:11" ht="15.75" customHeight="1" x14ac:dyDescent="0.25">
      <c r="C498" s="2"/>
      <c r="D498" s="2"/>
      <c r="K498" s="2"/>
    </row>
    <row r="499" spans="3:11" ht="15.75" customHeight="1" x14ac:dyDescent="0.25">
      <c r="C499" s="2"/>
      <c r="D499" s="2"/>
      <c r="K499" s="2"/>
    </row>
    <row r="500" spans="3:11" ht="15.75" customHeight="1" x14ac:dyDescent="0.25">
      <c r="C500" s="2"/>
      <c r="D500" s="2"/>
      <c r="K500" s="2"/>
    </row>
    <row r="501" spans="3:11" ht="15.75" customHeight="1" x14ac:dyDescent="0.25">
      <c r="C501" s="2"/>
      <c r="D501" s="2"/>
      <c r="K501" s="2"/>
    </row>
    <row r="502" spans="3:11" ht="15.75" customHeight="1" x14ac:dyDescent="0.25">
      <c r="C502" s="2"/>
      <c r="D502" s="2"/>
      <c r="K502" s="2"/>
    </row>
    <row r="503" spans="3:11" ht="15.75" customHeight="1" x14ac:dyDescent="0.25">
      <c r="C503" s="2"/>
      <c r="D503" s="2"/>
      <c r="K503" s="2"/>
    </row>
    <row r="504" spans="3:11" ht="15.75" customHeight="1" x14ac:dyDescent="0.25">
      <c r="C504" s="2"/>
      <c r="D504" s="2"/>
      <c r="K504" s="2"/>
    </row>
    <row r="505" spans="3:11" ht="15.75" customHeight="1" x14ac:dyDescent="0.25">
      <c r="C505" s="2"/>
      <c r="D505" s="2"/>
      <c r="K505" s="2"/>
    </row>
    <row r="506" spans="3:11" ht="15.75" customHeight="1" x14ac:dyDescent="0.25">
      <c r="C506" s="2"/>
      <c r="D506" s="2"/>
      <c r="K506" s="2"/>
    </row>
    <row r="507" spans="3:11" ht="15.75" customHeight="1" x14ac:dyDescent="0.25">
      <c r="C507" s="2"/>
      <c r="D507" s="2"/>
      <c r="K507" s="2"/>
    </row>
    <row r="508" spans="3:11" ht="15.75" customHeight="1" x14ac:dyDescent="0.25">
      <c r="C508" s="2"/>
      <c r="D508" s="2"/>
      <c r="K508" s="2"/>
    </row>
    <row r="509" spans="3:11" ht="15.75" customHeight="1" x14ac:dyDescent="0.25">
      <c r="C509" s="2"/>
      <c r="D509" s="2"/>
      <c r="K509" s="2"/>
    </row>
    <row r="510" spans="3:11" ht="15.75" customHeight="1" x14ac:dyDescent="0.25">
      <c r="C510" s="2"/>
      <c r="D510" s="2"/>
      <c r="K510" s="2"/>
    </row>
    <row r="511" spans="3:11" ht="15.75" customHeight="1" x14ac:dyDescent="0.25">
      <c r="C511" s="2"/>
      <c r="D511" s="2"/>
      <c r="K511" s="2"/>
    </row>
    <row r="512" spans="3:11" ht="15.75" customHeight="1" x14ac:dyDescent="0.25">
      <c r="C512" s="2"/>
      <c r="D512" s="2"/>
      <c r="K512" s="2"/>
    </row>
    <row r="513" spans="3:11" ht="15.75" customHeight="1" x14ac:dyDescent="0.25">
      <c r="C513" s="2"/>
      <c r="D513" s="2"/>
      <c r="K513" s="2"/>
    </row>
    <row r="514" spans="3:11" ht="15.75" customHeight="1" x14ac:dyDescent="0.25">
      <c r="C514" s="2"/>
      <c r="D514" s="2"/>
      <c r="K514" s="2"/>
    </row>
    <row r="515" spans="3:11" ht="15.75" customHeight="1" x14ac:dyDescent="0.25">
      <c r="C515" s="2"/>
      <c r="D515" s="2"/>
      <c r="K515" s="2"/>
    </row>
    <row r="516" spans="3:11" ht="15.75" customHeight="1" x14ac:dyDescent="0.25">
      <c r="C516" s="2"/>
      <c r="D516" s="2"/>
      <c r="K516" s="2"/>
    </row>
    <row r="517" spans="3:11" ht="15.75" customHeight="1" x14ac:dyDescent="0.25">
      <c r="C517" s="2"/>
      <c r="D517" s="2"/>
      <c r="K517" s="2"/>
    </row>
    <row r="518" spans="3:11" ht="15.75" customHeight="1" x14ac:dyDescent="0.25">
      <c r="C518" s="2"/>
      <c r="D518" s="2"/>
      <c r="K518" s="2"/>
    </row>
    <row r="519" spans="3:11" ht="15.75" customHeight="1" x14ac:dyDescent="0.25">
      <c r="C519" s="2"/>
      <c r="D519" s="2"/>
      <c r="K519" s="2"/>
    </row>
    <row r="520" spans="3:11" ht="15.75" customHeight="1" x14ac:dyDescent="0.25">
      <c r="C520" s="2"/>
      <c r="D520" s="2"/>
      <c r="K520" s="2"/>
    </row>
    <row r="521" spans="3:11" ht="15.75" customHeight="1" x14ac:dyDescent="0.25">
      <c r="C521" s="2"/>
      <c r="D521" s="2"/>
      <c r="K521" s="2"/>
    </row>
    <row r="522" spans="3:11" ht="15.75" customHeight="1" x14ac:dyDescent="0.25">
      <c r="C522" s="2"/>
      <c r="D522" s="2"/>
      <c r="K522" s="2"/>
    </row>
    <row r="523" spans="3:11" ht="15.75" customHeight="1" x14ac:dyDescent="0.25">
      <c r="C523" s="2"/>
      <c r="D523" s="2"/>
      <c r="K523" s="2"/>
    </row>
    <row r="524" spans="3:11" ht="15.75" customHeight="1" x14ac:dyDescent="0.25">
      <c r="C524" s="2"/>
      <c r="D524" s="2"/>
      <c r="K524" s="2"/>
    </row>
    <row r="525" spans="3:11" ht="15.75" customHeight="1" x14ac:dyDescent="0.25">
      <c r="C525" s="2"/>
      <c r="D525" s="2"/>
      <c r="K525" s="2"/>
    </row>
    <row r="526" spans="3:11" ht="15.75" customHeight="1" x14ac:dyDescent="0.25">
      <c r="C526" s="2"/>
      <c r="D526" s="2"/>
      <c r="K526" s="2"/>
    </row>
    <row r="527" spans="3:11" ht="15.75" customHeight="1" x14ac:dyDescent="0.25">
      <c r="C527" s="2"/>
      <c r="D527" s="2"/>
      <c r="K527" s="2"/>
    </row>
    <row r="528" spans="3:11" ht="15.75" customHeight="1" x14ac:dyDescent="0.25">
      <c r="C528" s="2"/>
      <c r="D528" s="2"/>
      <c r="K528" s="2"/>
    </row>
    <row r="529" spans="3:11" ht="15.75" customHeight="1" x14ac:dyDescent="0.25">
      <c r="C529" s="2"/>
      <c r="D529" s="2"/>
      <c r="K529" s="2"/>
    </row>
    <row r="530" spans="3:11" ht="15.75" customHeight="1" x14ac:dyDescent="0.25">
      <c r="C530" s="2"/>
      <c r="D530" s="2"/>
      <c r="K530" s="2"/>
    </row>
    <row r="531" spans="3:11" ht="15.75" customHeight="1" x14ac:dyDescent="0.25">
      <c r="C531" s="2"/>
      <c r="D531" s="2"/>
      <c r="K531" s="2"/>
    </row>
    <row r="532" spans="3:11" ht="15.75" customHeight="1" x14ac:dyDescent="0.25">
      <c r="C532" s="2"/>
      <c r="D532" s="2"/>
      <c r="K532" s="2"/>
    </row>
    <row r="533" spans="3:11" ht="15.75" customHeight="1" x14ac:dyDescent="0.25">
      <c r="C533" s="2"/>
      <c r="D533" s="2"/>
      <c r="K533" s="2"/>
    </row>
    <row r="534" spans="3:11" ht="15.75" customHeight="1" x14ac:dyDescent="0.25">
      <c r="C534" s="2"/>
      <c r="D534" s="2"/>
      <c r="K534" s="2"/>
    </row>
    <row r="535" spans="3:11" ht="15.75" customHeight="1" x14ac:dyDescent="0.25">
      <c r="C535" s="2"/>
      <c r="D535" s="2"/>
      <c r="K535" s="2"/>
    </row>
    <row r="536" spans="3:11" ht="15.75" customHeight="1" x14ac:dyDescent="0.25">
      <c r="C536" s="2"/>
      <c r="D536" s="2"/>
      <c r="K536" s="2"/>
    </row>
    <row r="537" spans="3:11" ht="15.75" customHeight="1" x14ac:dyDescent="0.25">
      <c r="C537" s="2"/>
      <c r="D537" s="2"/>
      <c r="K537" s="2"/>
    </row>
    <row r="538" spans="3:11" ht="15.75" customHeight="1" x14ac:dyDescent="0.25">
      <c r="C538" s="2"/>
      <c r="D538" s="2"/>
      <c r="K538" s="2"/>
    </row>
    <row r="539" spans="3:11" ht="15.75" customHeight="1" x14ac:dyDescent="0.25">
      <c r="C539" s="2"/>
      <c r="D539" s="2"/>
      <c r="K539" s="2"/>
    </row>
    <row r="540" spans="3:11" ht="15.75" customHeight="1" x14ac:dyDescent="0.25">
      <c r="C540" s="2"/>
      <c r="D540" s="2"/>
      <c r="K540" s="2"/>
    </row>
    <row r="541" spans="3:11" ht="15.75" customHeight="1" x14ac:dyDescent="0.25">
      <c r="C541" s="2"/>
      <c r="D541" s="2"/>
      <c r="K541" s="2"/>
    </row>
    <row r="542" spans="3:11" ht="15.75" customHeight="1" x14ac:dyDescent="0.25">
      <c r="C542" s="2"/>
      <c r="D542" s="2"/>
      <c r="K542" s="2"/>
    </row>
    <row r="543" spans="3:11" ht="15.75" customHeight="1" x14ac:dyDescent="0.25">
      <c r="C543" s="2"/>
      <c r="D543" s="2"/>
      <c r="K543" s="2"/>
    </row>
    <row r="544" spans="3:11" ht="15.75" customHeight="1" x14ac:dyDescent="0.25">
      <c r="C544" s="2"/>
      <c r="D544" s="2"/>
      <c r="K544" s="2"/>
    </row>
    <row r="545" spans="3:11" ht="15.75" customHeight="1" x14ac:dyDescent="0.25">
      <c r="C545" s="2"/>
      <c r="D545" s="2"/>
      <c r="K545" s="2"/>
    </row>
    <row r="546" spans="3:11" ht="15.75" customHeight="1" x14ac:dyDescent="0.25">
      <c r="C546" s="2"/>
      <c r="D546" s="2"/>
      <c r="K546" s="2"/>
    </row>
    <row r="547" spans="3:11" ht="15.75" customHeight="1" x14ac:dyDescent="0.25">
      <c r="C547" s="2"/>
      <c r="D547" s="2"/>
      <c r="K547" s="2"/>
    </row>
    <row r="548" spans="3:11" ht="15.75" customHeight="1" x14ac:dyDescent="0.25">
      <c r="C548" s="2"/>
      <c r="D548" s="2"/>
      <c r="K548" s="2"/>
    </row>
    <row r="549" spans="3:11" ht="15.75" customHeight="1" x14ac:dyDescent="0.25">
      <c r="C549" s="2"/>
      <c r="D549" s="2"/>
      <c r="K549" s="2"/>
    </row>
    <row r="550" spans="3:11" ht="15.75" customHeight="1" x14ac:dyDescent="0.25">
      <c r="C550" s="2"/>
      <c r="D550" s="2"/>
      <c r="K550" s="2"/>
    </row>
    <row r="551" spans="3:11" ht="15.75" customHeight="1" x14ac:dyDescent="0.25">
      <c r="C551" s="2"/>
      <c r="D551" s="2"/>
      <c r="K551" s="2"/>
    </row>
    <row r="552" spans="3:11" ht="15.75" customHeight="1" x14ac:dyDescent="0.25">
      <c r="C552" s="2"/>
      <c r="D552" s="2"/>
      <c r="K552" s="2"/>
    </row>
    <row r="553" spans="3:11" ht="15.75" customHeight="1" x14ac:dyDescent="0.25">
      <c r="C553" s="2"/>
      <c r="D553" s="2"/>
      <c r="K553" s="2"/>
    </row>
    <row r="554" spans="3:11" ht="15.75" customHeight="1" x14ac:dyDescent="0.25">
      <c r="C554" s="2"/>
      <c r="D554" s="2"/>
      <c r="K554" s="2"/>
    </row>
    <row r="555" spans="3:11" ht="15.75" customHeight="1" x14ac:dyDescent="0.25">
      <c r="C555" s="2"/>
      <c r="D555" s="2"/>
      <c r="K555" s="2"/>
    </row>
    <row r="556" spans="3:11" ht="15.75" customHeight="1" x14ac:dyDescent="0.25">
      <c r="C556" s="2"/>
      <c r="D556" s="2"/>
      <c r="K556" s="2"/>
    </row>
    <row r="557" spans="3:11" ht="15.75" customHeight="1" x14ac:dyDescent="0.25">
      <c r="C557" s="2"/>
      <c r="D557" s="2"/>
      <c r="K557" s="2"/>
    </row>
    <row r="558" spans="3:11" ht="15.75" customHeight="1" x14ac:dyDescent="0.25">
      <c r="C558" s="2"/>
      <c r="D558" s="2"/>
      <c r="K558" s="2"/>
    </row>
    <row r="559" spans="3:11" ht="15.75" customHeight="1" x14ac:dyDescent="0.25">
      <c r="C559" s="2"/>
      <c r="D559" s="2"/>
      <c r="K559" s="2"/>
    </row>
    <row r="560" spans="3:11" ht="15.75" customHeight="1" x14ac:dyDescent="0.25">
      <c r="C560" s="2"/>
      <c r="D560" s="2"/>
      <c r="K560" s="2"/>
    </row>
    <row r="561" spans="3:11" ht="15.75" customHeight="1" x14ac:dyDescent="0.25">
      <c r="C561" s="2"/>
      <c r="D561" s="2"/>
      <c r="K561" s="2"/>
    </row>
    <row r="562" spans="3:11" ht="15.75" customHeight="1" x14ac:dyDescent="0.25">
      <c r="C562" s="2"/>
      <c r="D562" s="2"/>
      <c r="K562" s="2"/>
    </row>
    <row r="563" spans="3:11" ht="15.75" customHeight="1" x14ac:dyDescent="0.25">
      <c r="C563" s="2"/>
      <c r="D563" s="2"/>
      <c r="K563" s="2"/>
    </row>
    <row r="564" spans="3:11" ht="15.75" customHeight="1" x14ac:dyDescent="0.25">
      <c r="C564" s="2"/>
      <c r="D564" s="2"/>
      <c r="K564" s="2"/>
    </row>
    <row r="565" spans="3:11" ht="15.75" customHeight="1" x14ac:dyDescent="0.25">
      <c r="C565" s="2"/>
      <c r="D565" s="2"/>
      <c r="K565" s="2"/>
    </row>
    <row r="566" spans="3:11" ht="15.75" customHeight="1" x14ac:dyDescent="0.25">
      <c r="C566" s="2"/>
      <c r="D566" s="2"/>
      <c r="K566" s="2"/>
    </row>
    <row r="567" spans="3:11" ht="15.75" customHeight="1" x14ac:dyDescent="0.25">
      <c r="C567" s="2"/>
      <c r="D567" s="2"/>
      <c r="K567" s="2"/>
    </row>
    <row r="568" spans="3:11" ht="15.75" customHeight="1" x14ac:dyDescent="0.25">
      <c r="C568" s="2"/>
      <c r="D568" s="2"/>
      <c r="K568" s="2"/>
    </row>
    <row r="569" spans="3:11" ht="15.75" customHeight="1" x14ac:dyDescent="0.25">
      <c r="C569" s="2"/>
      <c r="D569" s="2"/>
      <c r="K569" s="2"/>
    </row>
    <row r="570" spans="3:11" ht="15.75" customHeight="1" x14ac:dyDescent="0.25">
      <c r="C570" s="2"/>
      <c r="D570" s="2"/>
      <c r="K570" s="2"/>
    </row>
    <row r="571" spans="3:11" ht="15.75" customHeight="1" x14ac:dyDescent="0.25">
      <c r="C571" s="2"/>
      <c r="D571" s="2"/>
      <c r="K571" s="2"/>
    </row>
    <row r="572" spans="3:11" ht="15.75" customHeight="1" x14ac:dyDescent="0.25">
      <c r="C572" s="2"/>
      <c r="D572" s="2"/>
      <c r="K572" s="2"/>
    </row>
    <row r="573" spans="3:11" ht="15.75" customHeight="1" x14ac:dyDescent="0.25">
      <c r="C573" s="2"/>
      <c r="D573" s="2"/>
      <c r="K573" s="2"/>
    </row>
    <row r="574" spans="3:11" ht="15.75" customHeight="1" x14ac:dyDescent="0.25">
      <c r="C574" s="2"/>
      <c r="D574" s="2"/>
      <c r="K574" s="2"/>
    </row>
    <row r="575" spans="3:11" ht="15.75" customHeight="1" x14ac:dyDescent="0.25">
      <c r="C575" s="2"/>
      <c r="D575" s="2"/>
      <c r="K575" s="2"/>
    </row>
    <row r="576" spans="3:11" ht="15.75" customHeight="1" x14ac:dyDescent="0.25">
      <c r="C576" s="2"/>
      <c r="D576" s="2"/>
      <c r="K576" s="2"/>
    </row>
    <row r="577" spans="3:11" ht="15.75" customHeight="1" x14ac:dyDescent="0.25">
      <c r="C577" s="2"/>
      <c r="D577" s="2"/>
      <c r="K577" s="2"/>
    </row>
    <row r="578" spans="3:11" ht="15.75" customHeight="1" x14ac:dyDescent="0.25">
      <c r="C578" s="2"/>
      <c r="D578" s="2"/>
      <c r="K578" s="2"/>
    </row>
    <row r="579" spans="3:11" ht="15.75" customHeight="1" x14ac:dyDescent="0.25">
      <c r="C579" s="2"/>
      <c r="D579" s="2"/>
      <c r="K579" s="2"/>
    </row>
    <row r="580" spans="3:11" ht="15.75" customHeight="1" x14ac:dyDescent="0.25">
      <c r="C580" s="2"/>
      <c r="D580" s="2"/>
      <c r="K580" s="2"/>
    </row>
    <row r="581" spans="3:11" ht="15.75" customHeight="1" x14ac:dyDescent="0.25">
      <c r="C581" s="2"/>
      <c r="D581" s="2"/>
      <c r="K581" s="2"/>
    </row>
    <row r="582" spans="3:11" ht="15.75" customHeight="1" x14ac:dyDescent="0.25">
      <c r="C582" s="2"/>
      <c r="D582" s="2"/>
      <c r="K582" s="2"/>
    </row>
    <row r="583" spans="3:11" ht="15.75" customHeight="1" x14ac:dyDescent="0.25">
      <c r="C583" s="2"/>
      <c r="D583" s="2"/>
      <c r="K583" s="2"/>
    </row>
    <row r="584" spans="3:11" ht="15.75" customHeight="1" x14ac:dyDescent="0.25">
      <c r="C584" s="2"/>
      <c r="D584" s="2"/>
      <c r="K584" s="2"/>
    </row>
    <row r="585" spans="3:11" ht="15.75" customHeight="1" x14ac:dyDescent="0.25">
      <c r="C585" s="2"/>
      <c r="D585" s="2"/>
      <c r="K585" s="2"/>
    </row>
    <row r="586" spans="3:11" ht="15.75" customHeight="1" x14ac:dyDescent="0.25">
      <c r="C586" s="2"/>
      <c r="D586" s="2"/>
      <c r="K586" s="2"/>
    </row>
    <row r="587" spans="3:11" ht="15.75" customHeight="1" x14ac:dyDescent="0.25">
      <c r="C587" s="2"/>
      <c r="D587" s="2"/>
      <c r="K587" s="2"/>
    </row>
    <row r="588" spans="3:11" ht="15.75" customHeight="1" x14ac:dyDescent="0.25">
      <c r="C588" s="2"/>
      <c r="D588" s="2"/>
      <c r="K588" s="2"/>
    </row>
    <row r="589" spans="3:11" ht="15.75" customHeight="1" x14ac:dyDescent="0.25">
      <c r="C589" s="2"/>
      <c r="D589" s="2"/>
      <c r="K589" s="2"/>
    </row>
    <row r="590" spans="3:11" ht="15.75" customHeight="1" x14ac:dyDescent="0.25">
      <c r="C590" s="2"/>
      <c r="D590" s="2"/>
      <c r="K590" s="2"/>
    </row>
    <row r="591" spans="3:11" ht="15.75" customHeight="1" x14ac:dyDescent="0.25">
      <c r="C591" s="2"/>
      <c r="D591" s="2"/>
      <c r="K591" s="2"/>
    </row>
    <row r="592" spans="3:11" ht="15.75" customHeight="1" x14ac:dyDescent="0.25">
      <c r="C592" s="2"/>
      <c r="D592" s="2"/>
      <c r="K592" s="2"/>
    </row>
    <row r="593" spans="3:11" ht="15.75" customHeight="1" x14ac:dyDescent="0.25">
      <c r="C593" s="2"/>
      <c r="D593" s="2"/>
      <c r="K593" s="2"/>
    </row>
    <row r="594" spans="3:11" ht="15.75" customHeight="1" x14ac:dyDescent="0.25">
      <c r="C594" s="2"/>
      <c r="D594" s="2"/>
      <c r="K594" s="2"/>
    </row>
    <row r="595" spans="3:11" ht="15.75" customHeight="1" x14ac:dyDescent="0.25">
      <c r="C595" s="2"/>
      <c r="D595" s="2"/>
      <c r="K595" s="2"/>
    </row>
    <row r="596" spans="3:11" ht="15.75" customHeight="1" x14ac:dyDescent="0.25">
      <c r="C596" s="2"/>
      <c r="D596" s="2"/>
      <c r="K596" s="2"/>
    </row>
    <row r="597" spans="3:11" ht="15.75" customHeight="1" x14ac:dyDescent="0.25">
      <c r="C597" s="2"/>
      <c r="D597" s="2"/>
      <c r="K597" s="2"/>
    </row>
    <row r="598" spans="3:11" ht="15.75" customHeight="1" x14ac:dyDescent="0.25">
      <c r="C598" s="2"/>
      <c r="D598" s="2"/>
      <c r="K598" s="2"/>
    </row>
    <row r="599" spans="3:11" ht="15.75" customHeight="1" x14ac:dyDescent="0.25">
      <c r="C599" s="2"/>
      <c r="D599" s="2"/>
      <c r="K599" s="2"/>
    </row>
    <row r="600" spans="3:11" ht="15.75" customHeight="1" x14ac:dyDescent="0.25">
      <c r="C600" s="2"/>
      <c r="D600" s="2"/>
      <c r="K600" s="2"/>
    </row>
    <row r="601" spans="3:11" ht="15.75" customHeight="1" x14ac:dyDescent="0.25">
      <c r="C601" s="2"/>
      <c r="D601" s="2"/>
      <c r="K601" s="2"/>
    </row>
    <row r="602" spans="3:11" ht="15.75" customHeight="1" x14ac:dyDescent="0.25">
      <c r="C602" s="2"/>
      <c r="D602" s="2"/>
      <c r="K602" s="2"/>
    </row>
    <row r="603" spans="3:11" ht="15.75" customHeight="1" x14ac:dyDescent="0.25">
      <c r="C603" s="2"/>
      <c r="D603" s="2"/>
      <c r="K603" s="2"/>
    </row>
    <row r="604" spans="3:11" ht="15.75" customHeight="1" x14ac:dyDescent="0.25">
      <c r="C604" s="2"/>
      <c r="D604" s="2"/>
      <c r="K604" s="2"/>
    </row>
    <row r="605" spans="3:11" ht="15.75" customHeight="1" x14ac:dyDescent="0.25">
      <c r="C605" s="2"/>
      <c r="D605" s="2"/>
      <c r="K605" s="2"/>
    </row>
    <row r="606" spans="3:11" ht="15.75" customHeight="1" x14ac:dyDescent="0.25">
      <c r="C606" s="2"/>
      <c r="D606" s="2"/>
      <c r="K606" s="2"/>
    </row>
    <row r="607" spans="3:11" ht="15.75" customHeight="1" x14ac:dyDescent="0.25">
      <c r="C607" s="2"/>
      <c r="D607" s="2"/>
      <c r="K607" s="2"/>
    </row>
    <row r="608" spans="3:11" ht="15.75" customHeight="1" x14ac:dyDescent="0.25">
      <c r="C608" s="2"/>
      <c r="D608" s="2"/>
      <c r="K608" s="2"/>
    </row>
    <row r="609" spans="3:11" ht="15.75" customHeight="1" x14ac:dyDescent="0.25">
      <c r="C609" s="2"/>
      <c r="D609" s="2"/>
      <c r="K609" s="2"/>
    </row>
    <row r="610" spans="3:11" ht="15.75" customHeight="1" x14ac:dyDescent="0.25">
      <c r="C610" s="2"/>
      <c r="D610" s="2"/>
      <c r="K610" s="2"/>
    </row>
    <row r="611" spans="3:11" ht="15.75" customHeight="1" x14ac:dyDescent="0.25">
      <c r="C611" s="2"/>
      <c r="D611" s="2"/>
      <c r="K611" s="2"/>
    </row>
    <row r="612" spans="3:11" ht="15.75" customHeight="1" x14ac:dyDescent="0.25">
      <c r="C612" s="2"/>
      <c r="D612" s="2"/>
      <c r="K612" s="2"/>
    </row>
    <row r="613" spans="3:11" ht="15.75" customHeight="1" x14ac:dyDescent="0.25">
      <c r="C613" s="2"/>
      <c r="D613" s="2"/>
      <c r="K613" s="2"/>
    </row>
    <row r="614" spans="3:11" ht="15.75" customHeight="1" x14ac:dyDescent="0.25">
      <c r="C614" s="2"/>
      <c r="D614" s="2"/>
      <c r="K614" s="2"/>
    </row>
    <row r="615" spans="3:11" ht="15.75" customHeight="1" x14ac:dyDescent="0.25">
      <c r="C615" s="2"/>
      <c r="D615" s="2"/>
      <c r="K615" s="2"/>
    </row>
    <row r="616" spans="3:11" ht="15.75" customHeight="1" x14ac:dyDescent="0.25">
      <c r="C616" s="2"/>
      <c r="D616" s="2"/>
      <c r="K616" s="2"/>
    </row>
    <row r="617" spans="3:11" ht="15.75" customHeight="1" x14ac:dyDescent="0.25">
      <c r="C617" s="2"/>
      <c r="D617" s="2"/>
      <c r="K617" s="2"/>
    </row>
    <row r="618" spans="3:11" ht="15.75" customHeight="1" x14ac:dyDescent="0.25">
      <c r="C618" s="2"/>
      <c r="D618" s="2"/>
      <c r="K618" s="2"/>
    </row>
    <row r="619" spans="3:11" ht="15.75" customHeight="1" x14ac:dyDescent="0.25">
      <c r="C619" s="2"/>
      <c r="D619" s="2"/>
      <c r="K619" s="2"/>
    </row>
    <row r="620" spans="3:11" ht="15.75" customHeight="1" x14ac:dyDescent="0.25">
      <c r="C620" s="2"/>
      <c r="D620" s="2"/>
      <c r="K620" s="2"/>
    </row>
    <row r="621" spans="3:11" ht="15.75" customHeight="1" x14ac:dyDescent="0.25">
      <c r="C621" s="2"/>
      <c r="D621" s="2"/>
      <c r="K621" s="2"/>
    </row>
    <row r="622" spans="3:11" ht="15.75" customHeight="1" x14ac:dyDescent="0.25">
      <c r="C622" s="2"/>
      <c r="D622" s="2"/>
      <c r="K622" s="2"/>
    </row>
    <row r="623" spans="3:11" ht="15.75" customHeight="1" x14ac:dyDescent="0.25">
      <c r="C623" s="2"/>
      <c r="D623" s="2"/>
      <c r="K623" s="2"/>
    </row>
    <row r="624" spans="3:11" ht="15.75" customHeight="1" x14ac:dyDescent="0.25">
      <c r="C624" s="2"/>
      <c r="D624" s="2"/>
      <c r="K624" s="2"/>
    </row>
    <row r="625" spans="3:11" ht="15.75" customHeight="1" x14ac:dyDescent="0.25">
      <c r="C625" s="2"/>
      <c r="D625" s="2"/>
      <c r="K625" s="2"/>
    </row>
    <row r="626" spans="3:11" ht="15.75" customHeight="1" x14ac:dyDescent="0.25">
      <c r="C626" s="2"/>
      <c r="D626" s="2"/>
      <c r="K626" s="2"/>
    </row>
    <row r="627" spans="3:11" ht="15.75" customHeight="1" x14ac:dyDescent="0.25">
      <c r="C627" s="2"/>
      <c r="D627" s="2"/>
      <c r="K627" s="2"/>
    </row>
    <row r="628" spans="3:11" ht="15.75" customHeight="1" x14ac:dyDescent="0.25">
      <c r="C628" s="2"/>
      <c r="D628" s="2"/>
      <c r="K628" s="2"/>
    </row>
    <row r="629" spans="3:11" ht="15.75" customHeight="1" x14ac:dyDescent="0.25">
      <c r="C629" s="2"/>
      <c r="D629" s="2"/>
      <c r="K629" s="2"/>
    </row>
    <row r="630" spans="3:11" ht="15.75" customHeight="1" x14ac:dyDescent="0.25">
      <c r="C630" s="2"/>
      <c r="D630" s="2"/>
      <c r="K630" s="2"/>
    </row>
    <row r="631" spans="3:11" ht="15.75" customHeight="1" x14ac:dyDescent="0.25">
      <c r="C631" s="2"/>
      <c r="D631" s="2"/>
      <c r="K631" s="2"/>
    </row>
    <row r="632" spans="3:11" ht="15.75" customHeight="1" x14ac:dyDescent="0.25">
      <c r="C632" s="2"/>
      <c r="D632" s="2"/>
      <c r="K632" s="2"/>
    </row>
    <row r="633" spans="3:11" ht="15.75" customHeight="1" x14ac:dyDescent="0.25">
      <c r="C633" s="2"/>
      <c r="D633" s="2"/>
      <c r="K633" s="2"/>
    </row>
    <row r="634" spans="3:11" ht="15.75" customHeight="1" x14ac:dyDescent="0.25">
      <c r="C634" s="2"/>
      <c r="D634" s="2"/>
      <c r="K634" s="2"/>
    </row>
    <row r="635" spans="3:11" ht="15.75" customHeight="1" x14ac:dyDescent="0.25">
      <c r="C635" s="2"/>
      <c r="D635" s="2"/>
      <c r="K635" s="2"/>
    </row>
    <row r="636" spans="3:11" ht="15.75" customHeight="1" x14ac:dyDescent="0.25">
      <c r="C636" s="2"/>
      <c r="D636" s="2"/>
      <c r="K636" s="2"/>
    </row>
    <row r="637" spans="3:11" ht="15.75" customHeight="1" x14ac:dyDescent="0.25">
      <c r="C637" s="2"/>
      <c r="D637" s="2"/>
      <c r="K637" s="2"/>
    </row>
    <row r="638" spans="3:11" ht="15.75" customHeight="1" x14ac:dyDescent="0.25">
      <c r="C638" s="2"/>
      <c r="D638" s="2"/>
      <c r="K638" s="2"/>
    </row>
    <row r="639" spans="3:11" ht="15.75" customHeight="1" x14ac:dyDescent="0.25">
      <c r="C639" s="2"/>
      <c r="D639" s="2"/>
      <c r="K639" s="2"/>
    </row>
    <row r="640" spans="3:11" ht="15.75" customHeight="1" x14ac:dyDescent="0.25">
      <c r="C640" s="2"/>
      <c r="D640" s="2"/>
      <c r="K640" s="2"/>
    </row>
    <row r="641" spans="3:11" ht="15.75" customHeight="1" x14ac:dyDescent="0.25">
      <c r="C641" s="2"/>
      <c r="D641" s="2"/>
      <c r="K641" s="2"/>
    </row>
    <row r="642" spans="3:11" ht="15.75" customHeight="1" x14ac:dyDescent="0.25">
      <c r="C642" s="2"/>
      <c r="D642" s="2"/>
      <c r="K642" s="2"/>
    </row>
    <row r="643" spans="3:11" ht="15.75" customHeight="1" x14ac:dyDescent="0.25">
      <c r="C643" s="2"/>
      <c r="D643" s="2"/>
      <c r="K643" s="2"/>
    </row>
    <row r="644" spans="3:11" ht="15.75" customHeight="1" x14ac:dyDescent="0.25">
      <c r="C644" s="2"/>
      <c r="D644" s="2"/>
      <c r="K644" s="2"/>
    </row>
    <row r="645" spans="3:11" ht="15.75" customHeight="1" x14ac:dyDescent="0.25">
      <c r="C645" s="2"/>
      <c r="D645" s="2"/>
      <c r="K645" s="2"/>
    </row>
    <row r="646" spans="3:11" ht="15.75" customHeight="1" x14ac:dyDescent="0.25">
      <c r="C646" s="2"/>
      <c r="D646" s="2"/>
      <c r="K646" s="2"/>
    </row>
    <row r="647" spans="3:11" ht="15.75" customHeight="1" x14ac:dyDescent="0.25">
      <c r="C647" s="2"/>
      <c r="D647" s="2"/>
      <c r="K647" s="2"/>
    </row>
    <row r="648" spans="3:11" ht="15.75" customHeight="1" x14ac:dyDescent="0.25">
      <c r="C648" s="2"/>
      <c r="D648" s="2"/>
      <c r="K648" s="2"/>
    </row>
    <row r="649" spans="3:11" ht="15.75" customHeight="1" x14ac:dyDescent="0.25">
      <c r="C649" s="2"/>
      <c r="D649" s="2"/>
      <c r="K649" s="2"/>
    </row>
    <row r="650" spans="3:11" ht="15.75" customHeight="1" x14ac:dyDescent="0.25">
      <c r="C650" s="2"/>
      <c r="D650" s="2"/>
      <c r="K650" s="2"/>
    </row>
    <row r="651" spans="3:11" ht="15.75" customHeight="1" x14ac:dyDescent="0.25">
      <c r="C651" s="2"/>
      <c r="D651" s="2"/>
      <c r="K651" s="2"/>
    </row>
    <row r="652" spans="3:11" ht="15.75" customHeight="1" x14ac:dyDescent="0.25">
      <c r="C652" s="2"/>
      <c r="D652" s="2"/>
      <c r="K652" s="2"/>
    </row>
    <row r="653" spans="3:11" ht="15.75" customHeight="1" x14ac:dyDescent="0.25">
      <c r="C653" s="2"/>
      <c r="D653" s="2"/>
      <c r="K653" s="2"/>
    </row>
    <row r="654" spans="3:11" ht="15.75" customHeight="1" x14ac:dyDescent="0.25">
      <c r="C654" s="2"/>
      <c r="D654" s="2"/>
      <c r="K654" s="2"/>
    </row>
    <row r="655" spans="3:11" ht="15.75" customHeight="1" x14ac:dyDescent="0.25">
      <c r="C655" s="2"/>
      <c r="D655" s="2"/>
      <c r="K655" s="2"/>
    </row>
    <row r="656" spans="3:11" ht="15.75" customHeight="1" x14ac:dyDescent="0.25">
      <c r="C656" s="2"/>
      <c r="D656" s="2"/>
      <c r="K656" s="2"/>
    </row>
    <row r="657" spans="3:11" ht="15.75" customHeight="1" x14ac:dyDescent="0.25">
      <c r="C657" s="2"/>
      <c r="D657" s="2"/>
      <c r="K657" s="2"/>
    </row>
    <row r="658" spans="3:11" ht="15.75" customHeight="1" x14ac:dyDescent="0.25">
      <c r="C658" s="2"/>
      <c r="D658" s="2"/>
      <c r="K658" s="2"/>
    </row>
    <row r="659" spans="3:11" ht="15.75" customHeight="1" x14ac:dyDescent="0.25">
      <c r="C659" s="2"/>
      <c r="D659" s="2"/>
      <c r="K659" s="2"/>
    </row>
    <row r="660" spans="3:11" ht="15.75" customHeight="1" x14ac:dyDescent="0.25">
      <c r="C660" s="2"/>
      <c r="D660" s="2"/>
      <c r="K660" s="2"/>
    </row>
    <row r="661" spans="3:11" ht="15.75" customHeight="1" x14ac:dyDescent="0.25">
      <c r="C661" s="2"/>
      <c r="D661" s="2"/>
      <c r="K661" s="2"/>
    </row>
    <row r="662" spans="3:11" ht="15.75" customHeight="1" x14ac:dyDescent="0.25">
      <c r="C662" s="2"/>
      <c r="D662" s="2"/>
      <c r="K662" s="2"/>
    </row>
    <row r="663" spans="3:11" ht="15.75" customHeight="1" x14ac:dyDescent="0.25">
      <c r="C663" s="2"/>
      <c r="D663" s="2"/>
      <c r="K663" s="2"/>
    </row>
    <row r="664" spans="3:11" ht="15.75" customHeight="1" x14ac:dyDescent="0.25">
      <c r="C664" s="2"/>
      <c r="D664" s="2"/>
      <c r="K664" s="2"/>
    </row>
    <row r="665" spans="3:11" ht="15.75" customHeight="1" x14ac:dyDescent="0.25">
      <c r="C665" s="2"/>
      <c r="D665" s="2"/>
      <c r="K665" s="2"/>
    </row>
    <row r="666" spans="3:11" ht="15.75" customHeight="1" x14ac:dyDescent="0.25">
      <c r="C666" s="2"/>
      <c r="D666" s="2"/>
      <c r="K666" s="2"/>
    </row>
    <row r="667" spans="3:11" ht="15.75" customHeight="1" x14ac:dyDescent="0.25">
      <c r="C667" s="2"/>
      <c r="D667" s="2"/>
      <c r="K667" s="2"/>
    </row>
    <row r="668" spans="3:11" ht="15.75" customHeight="1" x14ac:dyDescent="0.25">
      <c r="C668" s="2"/>
      <c r="D668" s="2"/>
      <c r="K668" s="2"/>
    </row>
    <row r="669" spans="3:11" ht="15.75" customHeight="1" x14ac:dyDescent="0.25">
      <c r="C669" s="2"/>
      <c r="D669" s="2"/>
      <c r="K669" s="2"/>
    </row>
    <row r="670" spans="3:11" ht="15.75" customHeight="1" x14ac:dyDescent="0.25">
      <c r="C670" s="2"/>
      <c r="D670" s="2"/>
      <c r="K670" s="2"/>
    </row>
    <row r="671" spans="3:11" ht="15.75" customHeight="1" x14ac:dyDescent="0.25">
      <c r="C671" s="2"/>
      <c r="D671" s="2"/>
      <c r="K671" s="2"/>
    </row>
    <row r="672" spans="3:11" ht="15.75" customHeight="1" x14ac:dyDescent="0.25">
      <c r="C672" s="2"/>
      <c r="D672" s="2"/>
      <c r="K672" s="2"/>
    </row>
    <row r="673" spans="3:11" ht="15.75" customHeight="1" x14ac:dyDescent="0.25">
      <c r="C673" s="2"/>
      <c r="D673" s="2"/>
      <c r="K673" s="2"/>
    </row>
    <row r="674" spans="3:11" ht="15.75" customHeight="1" x14ac:dyDescent="0.25">
      <c r="C674" s="2"/>
      <c r="D674" s="2"/>
      <c r="K674" s="2"/>
    </row>
    <row r="675" spans="3:11" ht="15.75" customHeight="1" x14ac:dyDescent="0.25">
      <c r="C675" s="2"/>
      <c r="D675" s="2"/>
      <c r="K675" s="2"/>
    </row>
    <row r="676" spans="3:11" ht="15.75" customHeight="1" x14ac:dyDescent="0.25">
      <c r="C676" s="2"/>
      <c r="D676" s="2"/>
      <c r="K676" s="2"/>
    </row>
    <row r="677" spans="3:11" ht="15.75" customHeight="1" x14ac:dyDescent="0.25">
      <c r="C677" s="2"/>
      <c r="D677" s="2"/>
      <c r="K677" s="2"/>
    </row>
    <row r="678" spans="3:11" ht="15.75" customHeight="1" x14ac:dyDescent="0.25">
      <c r="C678" s="2"/>
      <c r="D678" s="2"/>
      <c r="K678" s="2"/>
    </row>
    <row r="679" spans="3:11" ht="15.75" customHeight="1" x14ac:dyDescent="0.25">
      <c r="C679" s="2"/>
      <c r="D679" s="2"/>
      <c r="K679" s="2"/>
    </row>
    <row r="680" spans="3:11" ht="15.75" customHeight="1" x14ac:dyDescent="0.25">
      <c r="C680" s="2"/>
      <c r="D680" s="2"/>
      <c r="K680" s="2"/>
    </row>
    <row r="681" spans="3:11" ht="15.75" customHeight="1" x14ac:dyDescent="0.25">
      <c r="C681" s="2"/>
      <c r="D681" s="2"/>
      <c r="K681" s="2"/>
    </row>
    <row r="682" spans="3:11" ht="15.75" customHeight="1" x14ac:dyDescent="0.25">
      <c r="C682" s="2"/>
      <c r="D682" s="2"/>
      <c r="K682" s="2"/>
    </row>
    <row r="683" spans="3:11" ht="15.75" customHeight="1" x14ac:dyDescent="0.25">
      <c r="C683" s="2"/>
      <c r="D683" s="2"/>
      <c r="K683" s="2"/>
    </row>
    <row r="684" spans="3:11" ht="15.75" customHeight="1" x14ac:dyDescent="0.25">
      <c r="C684" s="2"/>
      <c r="D684" s="2"/>
      <c r="K684" s="2"/>
    </row>
    <row r="685" spans="3:11" ht="15.75" customHeight="1" x14ac:dyDescent="0.25">
      <c r="C685" s="2"/>
      <c r="D685" s="2"/>
      <c r="K685" s="2"/>
    </row>
    <row r="686" spans="3:11" ht="15.75" customHeight="1" x14ac:dyDescent="0.25">
      <c r="C686" s="2"/>
      <c r="D686" s="2"/>
      <c r="K686" s="2"/>
    </row>
    <row r="687" spans="3:11" ht="15.75" customHeight="1" x14ac:dyDescent="0.25">
      <c r="C687" s="2"/>
      <c r="D687" s="2"/>
      <c r="K687" s="2"/>
    </row>
    <row r="688" spans="3:11" ht="15.75" customHeight="1" x14ac:dyDescent="0.25">
      <c r="C688" s="2"/>
      <c r="D688" s="2"/>
      <c r="K688" s="2"/>
    </row>
    <row r="689" spans="3:11" ht="15.75" customHeight="1" x14ac:dyDescent="0.25">
      <c r="C689" s="2"/>
      <c r="D689" s="2"/>
      <c r="K689" s="2"/>
    </row>
    <row r="690" spans="3:11" ht="15.75" customHeight="1" x14ac:dyDescent="0.25">
      <c r="C690" s="2"/>
      <c r="D690" s="2"/>
      <c r="K690" s="2"/>
    </row>
    <row r="691" spans="3:11" ht="15.75" customHeight="1" x14ac:dyDescent="0.25">
      <c r="C691" s="2"/>
      <c r="D691" s="2"/>
      <c r="K691" s="2"/>
    </row>
    <row r="692" spans="3:11" ht="15.75" customHeight="1" x14ac:dyDescent="0.25">
      <c r="C692" s="2"/>
      <c r="D692" s="2"/>
      <c r="K692" s="2"/>
    </row>
    <row r="693" spans="3:11" ht="15.75" customHeight="1" x14ac:dyDescent="0.25">
      <c r="C693" s="2"/>
      <c r="D693" s="2"/>
      <c r="K693" s="2"/>
    </row>
    <row r="694" spans="3:11" ht="15.75" customHeight="1" x14ac:dyDescent="0.25">
      <c r="C694" s="2"/>
      <c r="D694" s="2"/>
      <c r="K694" s="2"/>
    </row>
    <row r="695" spans="3:11" ht="15.75" customHeight="1" x14ac:dyDescent="0.25">
      <c r="C695" s="2"/>
      <c r="D695" s="2"/>
      <c r="K695" s="2"/>
    </row>
    <row r="696" spans="3:11" ht="15.75" customHeight="1" x14ac:dyDescent="0.25">
      <c r="C696" s="2"/>
      <c r="D696" s="2"/>
      <c r="K696" s="2"/>
    </row>
    <row r="697" spans="3:11" ht="15.75" customHeight="1" x14ac:dyDescent="0.25">
      <c r="C697" s="2"/>
      <c r="D697" s="2"/>
      <c r="K697" s="2"/>
    </row>
    <row r="698" spans="3:11" ht="15.75" customHeight="1" x14ac:dyDescent="0.25">
      <c r="C698" s="2"/>
      <c r="D698" s="2"/>
      <c r="K698" s="2"/>
    </row>
    <row r="699" spans="3:11" ht="15.75" customHeight="1" x14ac:dyDescent="0.25">
      <c r="C699" s="2"/>
      <c r="D699" s="2"/>
      <c r="K699" s="2"/>
    </row>
    <row r="700" spans="3:11" ht="15.75" customHeight="1" x14ac:dyDescent="0.25">
      <c r="C700" s="2"/>
      <c r="D700" s="2"/>
      <c r="K700" s="2"/>
    </row>
    <row r="701" spans="3:11" ht="15.75" customHeight="1" x14ac:dyDescent="0.25">
      <c r="C701" s="2"/>
      <c r="D701" s="2"/>
      <c r="K701" s="2"/>
    </row>
    <row r="702" spans="3:11" ht="15.75" customHeight="1" x14ac:dyDescent="0.25">
      <c r="C702" s="2"/>
      <c r="D702" s="2"/>
      <c r="K702" s="2"/>
    </row>
    <row r="703" spans="3:11" ht="15.75" customHeight="1" x14ac:dyDescent="0.25">
      <c r="C703" s="2"/>
      <c r="D703" s="2"/>
      <c r="K703" s="2"/>
    </row>
    <row r="704" spans="3:11" ht="15.75" customHeight="1" x14ac:dyDescent="0.25">
      <c r="C704" s="2"/>
      <c r="D704" s="2"/>
      <c r="K704" s="2"/>
    </row>
    <row r="705" spans="3:11" ht="15.75" customHeight="1" x14ac:dyDescent="0.25">
      <c r="C705" s="2"/>
      <c r="D705" s="2"/>
      <c r="K705" s="2"/>
    </row>
    <row r="706" spans="3:11" ht="15.75" customHeight="1" x14ac:dyDescent="0.25">
      <c r="C706" s="2"/>
      <c r="D706" s="2"/>
      <c r="K706" s="2"/>
    </row>
    <row r="707" spans="3:11" ht="15.75" customHeight="1" x14ac:dyDescent="0.25">
      <c r="C707" s="2"/>
      <c r="D707" s="2"/>
      <c r="K707" s="2"/>
    </row>
    <row r="708" spans="3:11" ht="15.75" customHeight="1" x14ac:dyDescent="0.25">
      <c r="C708" s="2"/>
      <c r="D708" s="2"/>
      <c r="K708" s="2"/>
    </row>
    <row r="709" spans="3:11" ht="15.75" customHeight="1" x14ac:dyDescent="0.25">
      <c r="C709" s="2"/>
      <c r="D709" s="2"/>
      <c r="K709" s="2"/>
    </row>
    <row r="710" spans="3:11" ht="15.75" customHeight="1" x14ac:dyDescent="0.25">
      <c r="C710" s="2"/>
      <c r="D710" s="2"/>
      <c r="K710" s="2"/>
    </row>
    <row r="711" spans="3:11" ht="15.75" customHeight="1" x14ac:dyDescent="0.25">
      <c r="C711" s="2"/>
      <c r="D711" s="2"/>
      <c r="K711" s="2"/>
    </row>
    <row r="712" spans="3:11" ht="15.75" customHeight="1" x14ac:dyDescent="0.25">
      <c r="C712" s="2"/>
      <c r="D712" s="2"/>
      <c r="K712" s="2"/>
    </row>
    <row r="713" spans="3:11" ht="15.75" customHeight="1" x14ac:dyDescent="0.25">
      <c r="C713" s="2"/>
      <c r="D713" s="2"/>
      <c r="K713" s="2"/>
    </row>
    <row r="714" spans="3:11" ht="15.75" customHeight="1" x14ac:dyDescent="0.25">
      <c r="C714" s="2"/>
      <c r="D714" s="2"/>
      <c r="K714" s="2"/>
    </row>
    <row r="715" spans="3:11" ht="15.75" customHeight="1" x14ac:dyDescent="0.25">
      <c r="C715" s="2"/>
      <c r="D715" s="2"/>
      <c r="K715" s="2"/>
    </row>
    <row r="716" spans="3:11" ht="15.75" customHeight="1" x14ac:dyDescent="0.25">
      <c r="C716" s="2"/>
      <c r="D716" s="2"/>
      <c r="K716" s="2"/>
    </row>
    <row r="717" spans="3:11" ht="15.75" customHeight="1" x14ac:dyDescent="0.25">
      <c r="C717" s="2"/>
      <c r="D717" s="2"/>
      <c r="K717" s="2"/>
    </row>
    <row r="718" spans="3:11" ht="15.75" customHeight="1" x14ac:dyDescent="0.25">
      <c r="C718" s="2"/>
      <c r="D718" s="2"/>
      <c r="K718" s="2"/>
    </row>
    <row r="719" spans="3:11" ht="15.75" customHeight="1" x14ac:dyDescent="0.25">
      <c r="C719" s="2"/>
      <c r="D719" s="2"/>
      <c r="K719" s="2"/>
    </row>
    <row r="720" spans="3:11" ht="15.75" customHeight="1" x14ac:dyDescent="0.25">
      <c r="C720" s="2"/>
      <c r="D720" s="2"/>
      <c r="K720" s="2"/>
    </row>
    <row r="721" spans="3:11" ht="15.75" customHeight="1" x14ac:dyDescent="0.25">
      <c r="C721" s="2"/>
      <c r="D721" s="2"/>
      <c r="K721" s="2"/>
    </row>
    <row r="722" spans="3:11" ht="15.75" customHeight="1" x14ac:dyDescent="0.25">
      <c r="C722" s="2"/>
      <c r="D722" s="2"/>
      <c r="K722" s="2"/>
    </row>
    <row r="723" spans="3:11" ht="15.75" customHeight="1" x14ac:dyDescent="0.25">
      <c r="C723" s="2"/>
      <c r="D723" s="2"/>
      <c r="K723" s="2"/>
    </row>
    <row r="724" spans="3:11" ht="15.75" customHeight="1" x14ac:dyDescent="0.25">
      <c r="C724" s="2"/>
      <c r="D724" s="2"/>
      <c r="K724" s="2"/>
    </row>
    <row r="725" spans="3:11" ht="15.75" customHeight="1" x14ac:dyDescent="0.25">
      <c r="C725" s="2"/>
      <c r="D725" s="2"/>
      <c r="K725" s="2"/>
    </row>
    <row r="726" spans="3:11" ht="15.75" customHeight="1" x14ac:dyDescent="0.25">
      <c r="C726" s="2"/>
      <c r="D726" s="2"/>
      <c r="K726" s="2"/>
    </row>
    <row r="727" spans="3:11" ht="15.75" customHeight="1" x14ac:dyDescent="0.25">
      <c r="C727" s="2"/>
      <c r="D727" s="2"/>
      <c r="K727" s="2"/>
    </row>
    <row r="728" spans="3:11" ht="15.75" customHeight="1" x14ac:dyDescent="0.25">
      <c r="C728" s="2"/>
      <c r="D728" s="2"/>
      <c r="K728" s="2"/>
    </row>
    <row r="729" spans="3:11" ht="15.75" customHeight="1" x14ac:dyDescent="0.25">
      <c r="C729" s="2"/>
      <c r="D729" s="2"/>
      <c r="K729" s="2"/>
    </row>
    <row r="730" spans="3:11" ht="15.75" customHeight="1" x14ac:dyDescent="0.25">
      <c r="C730" s="2"/>
      <c r="D730" s="2"/>
      <c r="K730" s="2"/>
    </row>
    <row r="731" spans="3:11" ht="15.75" customHeight="1" x14ac:dyDescent="0.25">
      <c r="C731" s="2"/>
      <c r="D731" s="2"/>
      <c r="K731" s="2"/>
    </row>
    <row r="732" spans="3:11" ht="15.75" customHeight="1" x14ac:dyDescent="0.25">
      <c r="C732" s="2"/>
      <c r="D732" s="2"/>
      <c r="K732" s="2"/>
    </row>
    <row r="733" spans="3:11" ht="15.75" customHeight="1" x14ac:dyDescent="0.25">
      <c r="C733" s="2"/>
      <c r="D733" s="2"/>
      <c r="K733" s="2"/>
    </row>
    <row r="734" spans="3:11" ht="15.75" customHeight="1" x14ac:dyDescent="0.25">
      <c r="C734" s="2"/>
      <c r="D734" s="2"/>
      <c r="K734" s="2"/>
    </row>
    <row r="735" spans="3:11" ht="15.75" customHeight="1" x14ac:dyDescent="0.25">
      <c r="C735" s="2"/>
      <c r="D735" s="2"/>
      <c r="K735" s="2"/>
    </row>
    <row r="736" spans="3:11" ht="15.75" customHeight="1" x14ac:dyDescent="0.25">
      <c r="C736" s="2"/>
      <c r="D736" s="2"/>
      <c r="K736" s="2"/>
    </row>
    <row r="737" spans="3:11" ht="15.75" customHeight="1" x14ac:dyDescent="0.25">
      <c r="C737" s="2"/>
      <c r="D737" s="2"/>
      <c r="K737" s="2"/>
    </row>
    <row r="738" spans="3:11" ht="15.75" customHeight="1" x14ac:dyDescent="0.25">
      <c r="C738" s="2"/>
      <c r="D738" s="2"/>
      <c r="K738" s="2"/>
    </row>
    <row r="739" spans="3:11" ht="15.75" customHeight="1" x14ac:dyDescent="0.25">
      <c r="C739" s="2"/>
      <c r="D739" s="2"/>
      <c r="K739" s="2"/>
    </row>
    <row r="740" spans="3:11" ht="15.75" customHeight="1" x14ac:dyDescent="0.25">
      <c r="C740" s="2"/>
      <c r="D740" s="2"/>
      <c r="K740" s="2"/>
    </row>
    <row r="741" spans="3:11" ht="15.75" customHeight="1" x14ac:dyDescent="0.25">
      <c r="C741" s="2"/>
      <c r="D741" s="2"/>
      <c r="K741" s="2"/>
    </row>
    <row r="742" spans="3:11" ht="15.75" customHeight="1" x14ac:dyDescent="0.25">
      <c r="C742" s="2"/>
      <c r="D742" s="2"/>
      <c r="K742" s="2"/>
    </row>
    <row r="743" spans="3:11" ht="15.75" customHeight="1" x14ac:dyDescent="0.25">
      <c r="C743" s="2"/>
      <c r="D743" s="2"/>
      <c r="K743" s="2"/>
    </row>
    <row r="744" spans="3:11" ht="15.75" customHeight="1" x14ac:dyDescent="0.25">
      <c r="C744" s="2"/>
      <c r="D744" s="2"/>
      <c r="K744" s="2"/>
    </row>
    <row r="745" spans="3:11" ht="15.75" customHeight="1" x14ac:dyDescent="0.25">
      <c r="C745" s="2"/>
      <c r="D745" s="2"/>
      <c r="K745" s="2"/>
    </row>
    <row r="746" spans="3:11" ht="15.75" customHeight="1" x14ac:dyDescent="0.25">
      <c r="C746" s="2"/>
      <c r="D746" s="2"/>
      <c r="K746" s="2"/>
    </row>
    <row r="747" spans="3:11" ht="15.75" customHeight="1" x14ac:dyDescent="0.25">
      <c r="C747" s="2"/>
      <c r="D747" s="2"/>
      <c r="K747" s="2"/>
    </row>
    <row r="748" spans="3:11" ht="15.75" customHeight="1" x14ac:dyDescent="0.25">
      <c r="C748" s="2"/>
      <c r="D748" s="2"/>
      <c r="K748" s="2"/>
    </row>
    <row r="749" spans="3:11" ht="15.75" customHeight="1" x14ac:dyDescent="0.25">
      <c r="C749" s="2"/>
      <c r="D749" s="2"/>
      <c r="K749" s="2"/>
    </row>
    <row r="750" spans="3:11" ht="15.75" customHeight="1" x14ac:dyDescent="0.25">
      <c r="C750" s="2"/>
      <c r="D750" s="2"/>
      <c r="K750" s="2"/>
    </row>
    <row r="751" spans="3:11" ht="15.75" customHeight="1" x14ac:dyDescent="0.25">
      <c r="C751" s="2"/>
      <c r="D751" s="2"/>
      <c r="K751" s="2"/>
    </row>
    <row r="752" spans="3:11" ht="15.75" customHeight="1" x14ac:dyDescent="0.25">
      <c r="C752" s="2"/>
      <c r="D752" s="2"/>
      <c r="K752" s="2"/>
    </row>
    <row r="753" spans="3:11" ht="15.75" customHeight="1" x14ac:dyDescent="0.25">
      <c r="C753" s="2"/>
      <c r="D753" s="2"/>
      <c r="K753" s="2"/>
    </row>
    <row r="754" spans="3:11" ht="15.75" customHeight="1" x14ac:dyDescent="0.25">
      <c r="C754" s="2"/>
      <c r="D754" s="2"/>
      <c r="K754" s="2"/>
    </row>
    <row r="755" spans="3:11" ht="15.75" customHeight="1" x14ac:dyDescent="0.25">
      <c r="C755" s="2"/>
      <c r="D755" s="2"/>
      <c r="K755" s="2"/>
    </row>
    <row r="756" spans="3:11" ht="15.75" customHeight="1" x14ac:dyDescent="0.25">
      <c r="C756" s="2"/>
      <c r="D756" s="2"/>
      <c r="K756" s="2"/>
    </row>
    <row r="757" spans="3:11" ht="15.75" customHeight="1" x14ac:dyDescent="0.25">
      <c r="C757" s="2"/>
      <c r="D757" s="2"/>
      <c r="K757" s="2"/>
    </row>
    <row r="758" spans="3:11" ht="15.75" customHeight="1" x14ac:dyDescent="0.25">
      <c r="C758" s="2"/>
      <c r="D758" s="2"/>
      <c r="K758" s="2"/>
    </row>
    <row r="759" spans="3:11" ht="15.75" customHeight="1" x14ac:dyDescent="0.25">
      <c r="C759" s="2"/>
      <c r="D759" s="2"/>
      <c r="K759" s="2"/>
    </row>
    <row r="760" spans="3:11" ht="15.75" customHeight="1" x14ac:dyDescent="0.25">
      <c r="C760" s="2"/>
      <c r="D760" s="2"/>
      <c r="K760" s="2"/>
    </row>
    <row r="761" spans="3:11" ht="15.75" customHeight="1" x14ac:dyDescent="0.25">
      <c r="C761" s="2"/>
      <c r="D761" s="2"/>
      <c r="K761" s="2"/>
    </row>
    <row r="762" spans="3:11" ht="15.75" customHeight="1" x14ac:dyDescent="0.25">
      <c r="C762" s="2"/>
      <c r="D762" s="2"/>
      <c r="K762" s="2"/>
    </row>
    <row r="763" spans="3:11" ht="15.75" customHeight="1" x14ac:dyDescent="0.25">
      <c r="C763" s="2"/>
      <c r="D763" s="2"/>
      <c r="K763" s="2"/>
    </row>
    <row r="764" spans="3:11" ht="15.75" customHeight="1" x14ac:dyDescent="0.25">
      <c r="C764" s="2"/>
      <c r="D764" s="2"/>
      <c r="K764" s="2"/>
    </row>
    <row r="765" spans="3:11" ht="15.75" customHeight="1" x14ac:dyDescent="0.25">
      <c r="C765" s="2"/>
      <c r="D765" s="2"/>
      <c r="K765" s="2"/>
    </row>
    <row r="766" spans="3:11" ht="15.75" customHeight="1" x14ac:dyDescent="0.25">
      <c r="C766" s="2"/>
      <c r="D766" s="2"/>
      <c r="K766" s="2"/>
    </row>
    <row r="767" spans="3:11" ht="15.75" customHeight="1" x14ac:dyDescent="0.25">
      <c r="C767" s="2"/>
      <c r="D767" s="2"/>
      <c r="K767" s="2"/>
    </row>
    <row r="768" spans="3:11" ht="15.75" customHeight="1" x14ac:dyDescent="0.25">
      <c r="C768" s="2"/>
      <c r="D768" s="2"/>
      <c r="K768" s="2"/>
    </row>
    <row r="769" spans="3:11" ht="15.75" customHeight="1" x14ac:dyDescent="0.25">
      <c r="C769" s="2"/>
      <c r="D769" s="2"/>
      <c r="K769" s="2"/>
    </row>
    <row r="770" spans="3:11" ht="15.75" customHeight="1" x14ac:dyDescent="0.25">
      <c r="C770" s="2"/>
      <c r="D770" s="2"/>
      <c r="K770" s="2"/>
    </row>
    <row r="771" spans="3:11" ht="15.75" customHeight="1" x14ac:dyDescent="0.25">
      <c r="C771" s="2"/>
      <c r="D771" s="2"/>
      <c r="K771" s="2"/>
    </row>
    <row r="772" spans="3:11" ht="15.75" customHeight="1" x14ac:dyDescent="0.25">
      <c r="C772" s="2"/>
      <c r="D772" s="2"/>
      <c r="K772" s="2"/>
    </row>
    <row r="773" spans="3:11" ht="15.75" customHeight="1" x14ac:dyDescent="0.25">
      <c r="C773" s="2"/>
      <c r="D773" s="2"/>
      <c r="K773" s="2"/>
    </row>
    <row r="774" spans="3:11" ht="15.75" customHeight="1" x14ac:dyDescent="0.25">
      <c r="C774" s="2"/>
      <c r="D774" s="2"/>
      <c r="K774" s="2"/>
    </row>
    <row r="775" spans="3:11" ht="15.75" customHeight="1" x14ac:dyDescent="0.25">
      <c r="C775" s="2"/>
      <c r="D775" s="2"/>
      <c r="K775" s="2"/>
    </row>
    <row r="776" spans="3:11" ht="15.75" customHeight="1" x14ac:dyDescent="0.25">
      <c r="C776" s="2"/>
      <c r="D776" s="2"/>
      <c r="K776" s="2"/>
    </row>
    <row r="777" spans="3:11" ht="15.75" customHeight="1" x14ac:dyDescent="0.25">
      <c r="C777" s="2"/>
      <c r="D777" s="2"/>
      <c r="K777" s="2"/>
    </row>
    <row r="778" spans="3:11" ht="15.75" customHeight="1" x14ac:dyDescent="0.25">
      <c r="C778" s="2"/>
      <c r="D778" s="2"/>
      <c r="K778" s="2"/>
    </row>
    <row r="779" spans="3:11" ht="15.75" customHeight="1" x14ac:dyDescent="0.25">
      <c r="C779" s="2"/>
      <c r="D779" s="2"/>
      <c r="K779" s="2"/>
    </row>
    <row r="780" spans="3:11" ht="15.75" customHeight="1" x14ac:dyDescent="0.25">
      <c r="C780" s="2"/>
      <c r="D780" s="2"/>
      <c r="K780" s="2"/>
    </row>
    <row r="781" spans="3:11" ht="15.75" customHeight="1" x14ac:dyDescent="0.25">
      <c r="C781" s="2"/>
      <c r="D781" s="2"/>
      <c r="K781" s="2"/>
    </row>
    <row r="782" spans="3:11" ht="15.75" customHeight="1" x14ac:dyDescent="0.25">
      <c r="C782" s="2"/>
      <c r="D782" s="2"/>
      <c r="K782" s="2"/>
    </row>
    <row r="783" spans="3:11" ht="15.75" customHeight="1" x14ac:dyDescent="0.25">
      <c r="C783" s="2"/>
      <c r="D783" s="2"/>
      <c r="K783" s="2"/>
    </row>
    <row r="784" spans="3:11" ht="15.75" customHeight="1" x14ac:dyDescent="0.25">
      <c r="C784" s="2"/>
      <c r="D784" s="2"/>
      <c r="K784" s="2"/>
    </row>
    <row r="785" spans="3:11" ht="15.75" customHeight="1" x14ac:dyDescent="0.25">
      <c r="C785" s="2"/>
      <c r="D785" s="2"/>
      <c r="K785" s="2"/>
    </row>
    <row r="786" spans="3:11" ht="15.75" customHeight="1" x14ac:dyDescent="0.25">
      <c r="C786" s="2"/>
      <c r="D786" s="2"/>
      <c r="K786" s="2"/>
    </row>
    <row r="787" spans="3:11" ht="15.75" customHeight="1" x14ac:dyDescent="0.25">
      <c r="C787" s="2"/>
      <c r="D787" s="2"/>
      <c r="K787" s="2"/>
    </row>
    <row r="788" spans="3:11" ht="15.75" customHeight="1" x14ac:dyDescent="0.25">
      <c r="C788" s="2"/>
      <c r="D788" s="2"/>
      <c r="K788" s="2"/>
    </row>
    <row r="789" spans="3:11" ht="15.75" customHeight="1" x14ac:dyDescent="0.25">
      <c r="C789" s="2"/>
      <c r="D789" s="2"/>
      <c r="K789" s="2"/>
    </row>
    <row r="790" spans="3:11" ht="15.75" customHeight="1" x14ac:dyDescent="0.25">
      <c r="C790" s="2"/>
      <c r="D790" s="2"/>
      <c r="K790" s="2"/>
    </row>
    <row r="791" spans="3:11" ht="15.75" customHeight="1" x14ac:dyDescent="0.25">
      <c r="C791" s="2"/>
      <c r="D791" s="2"/>
      <c r="K791" s="2"/>
    </row>
    <row r="792" spans="3:11" ht="15.75" customHeight="1" x14ac:dyDescent="0.25">
      <c r="C792" s="2"/>
      <c r="D792" s="2"/>
      <c r="K792" s="2"/>
    </row>
    <row r="793" spans="3:11" ht="15.75" customHeight="1" x14ac:dyDescent="0.25">
      <c r="C793" s="2"/>
      <c r="D793" s="2"/>
      <c r="K793" s="2"/>
    </row>
    <row r="794" spans="3:11" ht="15.75" customHeight="1" x14ac:dyDescent="0.25">
      <c r="C794" s="2"/>
      <c r="D794" s="2"/>
      <c r="K794" s="2"/>
    </row>
    <row r="795" spans="3:11" ht="15.75" customHeight="1" x14ac:dyDescent="0.25">
      <c r="C795" s="2"/>
      <c r="D795" s="2"/>
      <c r="K795" s="2"/>
    </row>
    <row r="796" spans="3:11" ht="15.75" customHeight="1" x14ac:dyDescent="0.25">
      <c r="C796" s="2"/>
      <c r="D796" s="2"/>
      <c r="K796" s="2"/>
    </row>
    <row r="797" spans="3:11" ht="15.75" customHeight="1" x14ac:dyDescent="0.25">
      <c r="C797" s="2"/>
      <c r="D797" s="2"/>
      <c r="K797" s="2"/>
    </row>
    <row r="798" spans="3:11" ht="15.75" customHeight="1" x14ac:dyDescent="0.25">
      <c r="C798" s="2"/>
      <c r="D798" s="2"/>
      <c r="K798" s="2"/>
    </row>
    <row r="799" spans="3:11" ht="15.75" customHeight="1" x14ac:dyDescent="0.25">
      <c r="C799" s="2"/>
      <c r="D799" s="2"/>
      <c r="K799" s="2"/>
    </row>
    <row r="800" spans="3:11" ht="15.75" customHeight="1" x14ac:dyDescent="0.25">
      <c r="C800" s="2"/>
      <c r="D800" s="2"/>
      <c r="K800" s="2"/>
    </row>
    <row r="801" spans="3:11" ht="15.75" customHeight="1" x14ac:dyDescent="0.25">
      <c r="C801" s="2"/>
      <c r="D801" s="2"/>
      <c r="K801" s="2"/>
    </row>
    <row r="802" spans="3:11" ht="15.75" customHeight="1" x14ac:dyDescent="0.25">
      <c r="C802" s="2"/>
      <c r="D802" s="2"/>
      <c r="K802" s="2"/>
    </row>
    <row r="803" spans="3:11" ht="15.75" customHeight="1" x14ac:dyDescent="0.25">
      <c r="C803" s="2"/>
      <c r="D803" s="2"/>
      <c r="K803" s="2"/>
    </row>
    <row r="804" spans="3:11" ht="15.75" customHeight="1" x14ac:dyDescent="0.25">
      <c r="C804" s="2"/>
      <c r="D804" s="2"/>
      <c r="K804" s="2"/>
    </row>
    <row r="805" spans="3:11" ht="15.75" customHeight="1" x14ac:dyDescent="0.25">
      <c r="C805" s="2"/>
      <c r="D805" s="2"/>
      <c r="K805" s="2"/>
    </row>
    <row r="806" spans="3:11" ht="15.75" customHeight="1" x14ac:dyDescent="0.25">
      <c r="C806" s="2"/>
      <c r="D806" s="2"/>
      <c r="K806" s="2"/>
    </row>
    <row r="807" spans="3:11" ht="15.75" customHeight="1" x14ac:dyDescent="0.25">
      <c r="C807" s="2"/>
      <c r="D807" s="2"/>
      <c r="K807" s="2"/>
    </row>
    <row r="808" spans="3:11" ht="15.75" customHeight="1" x14ac:dyDescent="0.25">
      <c r="C808" s="2"/>
      <c r="D808" s="2"/>
      <c r="K808" s="2"/>
    </row>
    <row r="809" spans="3:11" ht="15.75" customHeight="1" x14ac:dyDescent="0.25">
      <c r="C809" s="2"/>
      <c r="D809" s="2"/>
      <c r="K809" s="2"/>
    </row>
    <row r="810" spans="3:11" ht="15.75" customHeight="1" x14ac:dyDescent="0.25">
      <c r="C810" s="2"/>
      <c r="D810" s="2"/>
      <c r="K810" s="2"/>
    </row>
    <row r="811" spans="3:11" ht="15.75" customHeight="1" x14ac:dyDescent="0.25">
      <c r="C811" s="2"/>
      <c r="D811" s="2"/>
      <c r="K811" s="2"/>
    </row>
    <row r="812" spans="3:11" ht="15.75" customHeight="1" x14ac:dyDescent="0.25">
      <c r="C812" s="2"/>
      <c r="D812" s="2"/>
      <c r="K812" s="2"/>
    </row>
    <row r="813" spans="3:11" ht="15.75" customHeight="1" x14ac:dyDescent="0.25">
      <c r="C813" s="2"/>
      <c r="D813" s="2"/>
      <c r="K813" s="2"/>
    </row>
    <row r="814" spans="3:11" ht="15.75" customHeight="1" x14ac:dyDescent="0.25">
      <c r="C814" s="2"/>
      <c r="D814" s="2"/>
      <c r="K814" s="2"/>
    </row>
    <row r="815" spans="3:11" ht="15.75" customHeight="1" x14ac:dyDescent="0.25">
      <c r="C815" s="2"/>
      <c r="D815" s="2"/>
      <c r="K815" s="2"/>
    </row>
    <row r="816" spans="3:11" ht="15.75" customHeight="1" x14ac:dyDescent="0.25">
      <c r="C816" s="2"/>
      <c r="D816" s="2"/>
      <c r="K816" s="2"/>
    </row>
    <row r="817" spans="3:11" ht="15.75" customHeight="1" x14ac:dyDescent="0.25">
      <c r="C817" s="2"/>
      <c r="D817" s="2"/>
      <c r="K817" s="2"/>
    </row>
    <row r="818" spans="3:11" ht="15.75" customHeight="1" x14ac:dyDescent="0.25">
      <c r="C818" s="2"/>
      <c r="D818" s="2"/>
      <c r="K818" s="2"/>
    </row>
    <row r="819" spans="3:11" ht="15.75" customHeight="1" x14ac:dyDescent="0.25">
      <c r="C819" s="2"/>
      <c r="D819" s="2"/>
      <c r="K819" s="2"/>
    </row>
    <row r="820" spans="3:11" ht="15.75" customHeight="1" x14ac:dyDescent="0.25">
      <c r="C820" s="2"/>
      <c r="D820" s="2"/>
      <c r="K820" s="2"/>
    </row>
    <row r="821" spans="3:11" ht="15.75" customHeight="1" x14ac:dyDescent="0.25">
      <c r="C821" s="2"/>
      <c r="D821" s="2"/>
      <c r="K821" s="2"/>
    </row>
    <row r="822" spans="3:11" ht="15.75" customHeight="1" x14ac:dyDescent="0.25">
      <c r="C822" s="2"/>
      <c r="D822" s="2"/>
      <c r="K822" s="2"/>
    </row>
    <row r="823" spans="3:11" ht="15.75" customHeight="1" x14ac:dyDescent="0.25">
      <c r="C823" s="2"/>
      <c r="D823" s="2"/>
      <c r="K823" s="2"/>
    </row>
    <row r="824" spans="3:11" ht="15.75" customHeight="1" x14ac:dyDescent="0.25">
      <c r="C824" s="2"/>
      <c r="D824" s="2"/>
      <c r="K824" s="2"/>
    </row>
    <row r="825" spans="3:11" ht="15.75" customHeight="1" x14ac:dyDescent="0.25">
      <c r="C825" s="2"/>
      <c r="D825" s="2"/>
      <c r="K825" s="2"/>
    </row>
    <row r="826" spans="3:11" ht="15.75" customHeight="1" x14ac:dyDescent="0.25">
      <c r="C826" s="2"/>
      <c r="D826" s="2"/>
      <c r="K826" s="2"/>
    </row>
    <row r="827" spans="3:11" ht="15.75" customHeight="1" x14ac:dyDescent="0.25">
      <c r="C827" s="2"/>
      <c r="D827" s="2"/>
      <c r="K827" s="2"/>
    </row>
    <row r="828" spans="3:11" ht="15.75" customHeight="1" x14ac:dyDescent="0.25">
      <c r="C828" s="2"/>
      <c r="D828" s="2"/>
      <c r="K828" s="2"/>
    </row>
    <row r="829" spans="3:11" ht="15.75" customHeight="1" x14ac:dyDescent="0.25">
      <c r="C829" s="2"/>
      <c r="D829" s="2"/>
      <c r="K829" s="2"/>
    </row>
    <row r="830" spans="3:11" ht="15.75" customHeight="1" x14ac:dyDescent="0.25">
      <c r="C830" s="2"/>
      <c r="D830" s="2"/>
      <c r="K830" s="2"/>
    </row>
    <row r="831" spans="3:11" ht="15.75" customHeight="1" x14ac:dyDescent="0.25">
      <c r="C831" s="2"/>
      <c r="D831" s="2"/>
      <c r="K831" s="2"/>
    </row>
    <row r="832" spans="3:11" ht="15.75" customHeight="1" x14ac:dyDescent="0.25">
      <c r="C832" s="2"/>
      <c r="D832" s="2"/>
      <c r="K832" s="2"/>
    </row>
    <row r="833" spans="3:11" ht="15.75" customHeight="1" x14ac:dyDescent="0.25">
      <c r="C833" s="2"/>
      <c r="D833" s="2"/>
      <c r="K833" s="2"/>
    </row>
    <row r="834" spans="3:11" ht="15.75" customHeight="1" x14ac:dyDescent="0.25">
      <c r="C834" s="2"/>
      <c r="D834" s="2"/>
      <c r="K834" s="2"/>
    </row>
    <row r="835" spans="3:11" ht="15.75" customHeight="1" x14ac:dyDescent="0.25">
      <c r="C835" s="2"/>
      <c r="D835" s="2"/>
      <c r="K835" s="2"/>
    </row>
    <row r="836" spans="3:11" ht="15.75" customHeight="1" x14ac:dyDescent="0.25">
      <c r="C836" s="2"/>
      <c r="D836" s="2"/>
      <c r="K836" s="2"/>
    </row>
    <row r="837" spans="3:11" ht="15.75" customHeight="1" x14ac:dyDescent="0.25">
      <c r="C837" s="2"/>
      <c r="D837" s="2"/>
      <c r="K837" s="2"/>
    </row>
    <row r="838" spans="3:11" ht="15.75" customHeight="1" x14ac:dyDescent="0.25">
      <c r="C838" s="2"/>
      <c r="D838" s="2"/>
      <c r="K838" s="2"/>
    </row>
    <row r="839" spans="3:11" ht="15.75" customHeight="1" x14ac:dyDescent="0.25">
      <c r="C839" s="2"/>
      <c r="D839" s="2"/>
      <c r="K839" s="2"/>
    </row>
    <row r="840" spans="3:11" ht="15.75" customHeight="1" x14ac:dyDescent="0.25">
      <c r="C840" s="2"/>
      <c r="D840" s="2"/>
      <c r="K840" s="2"/>
    </row>
    <row r="841" spans="3:11" ht="15.75" customHeight="1" x14ac:dyDescent="0.25">
      <c r="C841" s="2"/>
      <c r="D841" s="2"/>
      <c r="K841" s="2"/>
    </row>
    <row r="842" spans="3:11" ht="15.75" customHeight="1" x14ac:dyDescent="0.25">
      <c r="C842" s="2"/>
      <c r="D842" s="2"/>
      <c r="K842" s="2"/>
    </row>
    <row r="843" spans="3:11" ht="15.75" customHeight="1" x14ac:dyDescent="0.25">
      <c r="C843" s="2"/>
      <c r="D843" s="2"/>
      <c r="K843" s="2"/>
    </row>
    <row r="844" spans="3:11" ht="15.75" customHeight="1" x14ac:dyDescent="0.25">
      <c r="C844" s="2"/>
      <c r="D844" s="2"/>
      <c r="K844" s="2"/>
    </row>
    <row r="845" spans="3:11" ht="15.75" customHeight="1" x14ac:dyDescent="0.25">
      <c r="C845" s="2"/>
      <c r="D845" s="2"/>
      <c r="K845" s="2"/>
    </row>
    <row r="846" spans="3:11" ht="15.75" customHeight="1" x14ac:dyDescent="0.25">
      <c r="C846" s="2"/>
      <c r="D846" s="2"/>
      <c r="K846" s="2"/>
    </row>
    <row r="847" spans="3:11" ht="15.75" customHeight="1" x14ac:dyDescent="0.25">
      <c r="C847" s="2"/>
      <c r="D847" s="2"/>
      <c r="K847" s="2"/>
    </row>
    <row r="848" spans="3:11" ht="15.75" customHeight="1" x14ac:dyDescent="0.25">
      <c r="C848" s="2"/>
      <c r="D848" s="2"/>
      <c r="K848" s="2"/>
    </row>
    <row r="849" spans="3:11" ht="15.75" customHeight="1" x14ac:dyDescent="0.25">
      <c r="C849" s="2"/>
      <c r="D849" s="2"/>
      <c r="K849" s="2"/>
    </row>
    <row r="850" spans="3:11" ht="15.75" customHeight="1" x14ac:dyDescent="0.25">
      <c r="C850" s="2"/>
      <c r="D850" s="2"/>
      <c r="K850" s="2"/>
    </row>
    <row r="851" spans="3:11" ht="15.75" customHeight="1" x14ac:dyDescent="0.25">
      <c r="C851" s="2"/>
      <c r="D851" s="2"/>
      <c r="K851" s="2"/>
    </row>
    <row r="852" spans="3:11" ht="15.75" customHeight="1" x14ac:dyDescent="0.25">
      <c r="C852" s="2"/>
      <c r="D852" s="2"/>
      <c r="K852" s="2"/>
    </row>
    <row r="853" spans="3:11" ht="15.75" customHeight="1" x14ac:dyDescent="0.25">
      <c r="C853" s="2"/>
      <c r="D853" s="2"/>
      <c r="K853" s="2"/>
    </row>
    <row r="854" spans="3:11" ht="15.75" customHeight="1" x14ac:dyDescent="0.25">
      <c r="C854" s="2"/>
      <c r="D854" s="2"/>
      <c r="K854" s="2"/>
    </row>
    <row r="855" spans="3:11" ht="15.75" customHeight="1" x14ac:dyDescent="0.25">
      <c r="C855" s="2"/>
      <c r="D855" s="2"/>
      <c r="K855" s="2"/>
    </row>
    <row r="856" spans="3:11" ht="15.75" customHeight="1" x14ac:dyDescent="0.25">
      <c r="C856" s="2"/>
      <c r="D856" s="2"/>
      <c r="K856" s="2"/>
    </row>
    <row r="857" spans="3:11" ht="15.75" customHeight="1" x14ac:dyDescent="0.25">
      <c r="C857" s="2"/>
      <c r="D857" s="2"/>
      <c r="K857" s="2"/>
    </row>
    <row r="858" spans="3:11" ht="15.75" customHeight="1" x14ac:dyDescent="0.25">
      <c r="C858" s="2"/>
      <c r="D858" s="2"/>
      <c r="K858" s="2"/>
    </row>
    <row r="859" spans="3:11" ht="15.75" customHeight="1" x14ac:dyDescent="0.25">
      <c r="C859" s="2"/>
      <c r="D859" s="2"/>
      <c r="K859" s="2"/>
    </row>
    <row r="860" spans="3:11" ht="15.75" customHeight="1" x14ac:dyDescent="0.25">
      <c r="C860" s="2"/>
      <c r="D860" s="2"/>
      <c r="K860" s="2"/>
    </row>
    <row r="861" spans="3:11" ht="15.75" customHeight="1" x14ac:dyDescent="0.25">
      <c r="C861" s="2"/>
      <c r="D861" s="2"/>
      <c r="K861" s="2"/>
    </row>
    <row r="862" spans="3:11" ht="15.75" customHeight="1" x14ac:dyDescent="0.25">
      <c r="C862" s="2"/>
      <c r="D862" s="2"/>
      <c r="K862" s="2"/>
    </row>
    <row r="863" spans="3:11" ht="15.75" customHeight="1" x14ac:dyDescent="0.25">
      <c r="C863" s="2"/>
      <c r="D863" s="2"/>
      <c r="K863" s="2"/>
    </row>
    <row r="864" spans="3:11" ht="15.75" customHeight="1" x14ac:dyDescent="0.25">
      <c r="C864" s="2"/>
      <c r="D864" s="2"/>
      <c r="K864" s="2"/>
    </row>
    <row r="865" spans="3:11" ht="15.75" customHeight="1" x14ac:dyDescent="0.25">
      <c r="C865" s="2"/>
      <c r="D865" s="2"/>
      <c r="K865" s="2"/>
    </row>
    <row r="866" spans="3:11" ht="15.75" customHeight="1" x14ac:dyDescent="0.25">
      <c r="C866" s="2"/>
      <c r="D866" s="2"/>
      <c r="K866" s="2"/>
    </row>
    <row r="867" spans="3:11" ht="15.75" customHeight="1" x14ac:dyDescent="0.25">
      <c r="C867" s="2"/>
      <c r="D867" s="2"/>
      <c r="K867" s="2"/>
    </row>
    <row r="868" spans="3:11" ht="15.75" customHeight="1" x14ac:dyDescent="0.25">
      <c r="C868" s="2"/>
      <c r="D868" s="2"/>
      <c r="K868" s="2"/>
    </row>
    <row r="869" spans="3:11" ht="15.75" customHeight="1" x14ac:dyDescent="0.25">
      <c r="C869" s="2"/>
      <c r="D869" s="2"/>
      <c r="K869" s="2"/>
    </row>
    <row r="870" spans="3:11" ht="15.75" customHeight="1" x14ac:dyDescent="0.25">
      <c r="C870" s="2"/>
      <c r="D870" s="2"/>
      <c r="K870" s="2"/>
    </row>
    <row r="871" spans="3:11" ht="15.75" customHeight="1" x14ac:dyDescent="0.25">
      <c r="C871" s="2"/>
      <c r="D871" s="2"/>
      <c r="K871" s="2"/>
    </row>
    <row r="872" spans="3:11" ht="15.75" customHeight="1" x14ac:dyDescent="0.25">
      <c r="C872" s="2"/>
      <c r="D872" s="2"/>
      <c r="K872" s="2"/>
    </row>
    <row r="873" spans="3:11" ht="15.75" customHeight="1" x14ac:dyDescent="0.25">
      <c r="C873" s="2"/>
      <c r="D873" s="2"/>
      <c r="K873" s="2"/>
    </row>
    <row r="874" spans="3:11" ht="15.75" customHeight="1" x14ac:dyDescent="0.25">
      <c r="C874" s="2"/>
      <c r="D874" s="2"/>
      <c r="K874" s="2"/>
    </row>
    <row r="875" spans="3:11" ht="15.75" customHeight="1" x14ac:dyDescent="0.25">
      <c r="C875" s="2"/>
      <c r="D875" s="2"/>
      <c r="K875" s="2"/>
    </row>
    <row r="876" spans="3:11" ht="15.75" customHeight="1" x14ac:dyDescent="0.25">
      <c r="C876" s="2"/>
      <c r="D876" s="2"/>
      <c r="K876" s="2"/>
    </row>
    <row r="877" spans="3:11" ht="15.75" customHeight="1" x14ac:dyDescent="0.25">
      <c r="C877" s="2"/>
      <c r="D877" s="2"/>
      <c r="K877" s="2"/>
    </row>
    <row r="878" spans="3:11" ht="15.75" customHeight="1" x14ac:dyDescent="0.25">
      <c r="C878" s="2"/>
      <c r="D878" s="2"/>
      <c r="K878" s="2"/>
    </row>
    <row r="879" spans="3:11" ht="15.75" customHeight="1" x14ac:dyDescent="0.25">
      <c r="C879" s="2"/>
      <c r="D879" s="2"/>
      <c r="K879" s="2"/>
    </row>
    <row r="880" spans="3:11" ht="15.75" customHeight="1" x14ac:dyDescent="0.25">
      <c r="C880" s="2"/>
      <c r="D880" s="2"/>
      <c r="K880" s="2"/>
    </row>
    <row r="881" spans="3:11" ht="15.75" customHeight="1" x14ac:dyDescent="0.25">
      <c r="C881" s="2"/>
      <c r="D881" s="2"/>
      <c r="K881" s="2"/>
    </row>
    <row r="882" spans="3:11" ht="15.75" customHeight="1" x14ac:dyDescent="0.25">
      <c r="C882" s="2"/>
      <c r="D882" s="2"/>
      <c r="K882" s="2"/>
    </row>
    <row r="883" spans="3:11" ht="15.75" customHeight="1" x14ac:dyDescent="0.25">
      <c r="C883" s="2"/>
      <c r="D883" s="2"/>
      <c r="K883" s="2"/>
    </row>
    <row r="884" spans="3:11" ht="15.75" customHeight="1" x14ac:dyDescent="0.25">
      <c r="C884" s="2"/>
      <c r="D884" s="2"/>
      <c r="K884" s="2"/>
    </row>
    <row r="885" spans="3:11" ht="15.75" customHeight="1" x14ac:dyDescent="0.25">
      <c r="C885" s="2"/>
      <c r="D885" s="2"/>
      <c r="K885" s="2"/>
    </row>
    <row r="886" spans="3:11" ht="15.75" customHeight="1" x14ac:dyDescent="0.25">
      <c r="C886" s="2"/>
      <c r="D886" s="2"/>
      <c r="K886" s="2"/>
    </row>
    <row r="887" spans="3:11" ht="15.75" customHeight="1" x14ac:dyDescent="0.25">
      <c r="C887" s="2"/>
      <c r="D887" s="2"/>
      <c r="K887" s="2"/>
    </row>
    <row r="888" spans="3:11" ht="15.75" customHeight="1" x14ac:dyDescent="0.25">
      <c r="C888" s="2"/>
      <c r="D888" s="2"/>
      <c r="K888" s="2"/>
    </row>
    <row r="889" spans="3:11" ht="15.75" customHeight="1" x14ac:dyDescent="0.25">
      <c r="C889" s="2"/>
      <c r="D889" s="2"/>
      <c r="K889" s="2"/>
    </row>
    <row r="890" spans="3:11" ht="15.75" customHeight="1" x14ac:dyDescent="0.25">
      <c r="C890" s="2"/>
      <c r="D890" s="2"/>
      <c r="K890" s="2"/>
    </row>
    <row r="891" spans="3:11" ht="15.75" customHeight="1" x14ac:dyDescent="0.25">
      <c r="C891" s="2"/>
      <c r="D891" s="2"/>
      <c r="K891" s="2"/>
    </row>
    <row r="892" spans="3:11" ht="15.75" customHeight="1" x14ac:dyDescent="0.25">
      <c r="C892" s="2"/>
      <c r="D892" s="2"/>
      <c r="K892" s="2"/>
    </row>
    <row r="893" spans="3:11" ht="15.75" customHeight="1" x14ac:dyDescent="0.25">
      <c r="C893" s="2"/>
      <c r="D893" s="2"/>
      <c r="K893" s="2"/>
    </row>
    <row r="894" spans="3:11" ht="15.75" customHeight="1" x14ac:dyDescent="0.25">
      <c r="C894" s="2"/>
      <c r="D894" s="2"/>
      <c r="K894" s="2"/>
    </row>
    <row r="895" spans="3:11" ht="15.75" customHeight="1" x14ac:dyDescent="0.25">
      <c r="C895" s="2"/>
      <c r="D895" s="2"/>
      <c r="K895" s="2"/>
    </row>
    <row r="896" spans="3:11" ht="15.75" customHeight="1" x14ac:dyDescent="0.25">
      <c r="C896" s="2"/>
      <c r="D896" s="2"/>
      <c r="K896" s="2"/>
    </row>
    <row r="897" spans="3:11" ht="15.75" customHeight="1" x14ac:dyDescent="0.25">
      <c r="C897" s="2"/>
      <c r="D897" s="2"/>
      <c r="K897" s="2"/>
    </row>
    <row r="898" spans="3:11" ht="15.75" customHeight="1" x14ac:dyDescent="0.25">
      <c r="C898" s="2"/>
      <c r="D898" s="2"/>
      <c r="K898" s="2"/>
    </row>
    <row r="899" spans="3:11" ht="15.75" customHeight="1" x14ac:dyDescent="0.25">
      <c r="C899" s="2"/>
      <c r="D899" s="2"/>
      <c r="K899" s="2"/>
    </row>
    <row r="900" spans="3:11" ht="15.75" customHeight="1" x14ac:dyDescent="0.25">
      <c r="C900" s="2"/>
      <c r="D900" s="2"/>
      <c r="K900" s="2"/>
    </row>
    <row r="901" spans="3:11" ht="15.75" customHeight="1" x14ac:dyDescent="0.25">
      <c r="C901" s="2"/>
      <c r="D901" s="2"/>
      <c r="K901" s="2"/>
    </row>
    <row r="902" spans="3:11" ht="15.75" customHeight="1" x14ac:dyDescent="0.25">
      <c r="C902" s="2"/>
      <c r="D902" s="2"/>
      <c r="K902" s="2"/>
    </row>
    <row r="903" spans="3:11" ht="15.75" customHeight="1" x14ac:dyDescent="0.25">
      <c r="C903" s="2"/>
      <c r="D903" s="2"/>
      <c r="K903" s="2"/>
    </row>
    <row r="904" spans="3:11" ht="15.75" customHeight="1" x14ac:dyDescent="0.25">
      <c r="C904" s="2"/>
      <c r="D904" s="2"/>
      <c r="K904" s="2"/>
    </row>
    <row r="905" spans="3:11" ht="15.75" customHeight="1" x14ac:dyDescent="0.25">
      <c r="C905" s="2"/>
      <c r="D905" s="2"/>
      <c r="K905" s="2"/>
    </row>
    <row r="906" spans="3:11" ht="15.75" customHeight="1" x14ac:dyDescent="0.25">
      <c r="C906" s="2"/>
      <c r="D906" s="2"/>
      <c r="K906" s="2"/>
    </row>
    <row r="907" spans="3:11" ht="15.75" customHeight="1" x14ac:dyDescent="0.25">
      <c r="C907" s="2"/>
      <c r="D907" s="2"/>
      <c r="K907" s="2"/>
    </row>
    <row r="908" spans="3:11" ht="15.75" customHeight="1" x14ac:dyDescent="0.25">
      <c r="C908" s="2"/>
      <c r="D908" s="2"/>
      <c r="K908" s="2"/>
    </row>
    <row r="909" spans="3:11" ht="15.75" customHeight="1" x14ac:dyDescent="0.25">
      <c r="C909" s="2"/>
      <c r="D909" s="2"/>
      <c r="K909" s="2"/>
    </row>
    <row r="910" spans="3:11" ht="15.75" customHeight="1" x14ac:dyDescent="0.25">
      <c r="C910" s="2"/>
      <c r="D910" s="2"/>
      <c r="K910" s="2"/>
    </row>
    <row r="911" spans="3:11" ht="15.75" customHeight="1" x14ac:dyDescent="0.25">
      <c r="C911" s="2"/>
      <c r="D911" s="2"/>
      <c r="K911" s="2"/>
    </row>
    <row r="912" spans="3:11" ht="15.75" customHeight="1" x14ac:dyDescent="0.25">
      <c r="C912" s="2"/>
      <c r="D912" s="2"/>
      <c r="K912" s="2"/>
    </row>
    <row r="913" spans="3:11" ht="15.75" customHeight="1" x14ac:dyDescent="0.25">
      <c r="C913" s="2"/>
      <c r="D913" s="2"/>
      <c r="K913" s="2"/>
    </row>
    <row r="914" spans="3:11" ht="15.75" customHeight="1" x14ac:dyDescent="0.25">
      <c r="C914" s="2"/>
      <c r="D914" s="2"/>
      <c r="K914" s="2"/>
    </row>
    <row r="915" spans="3:11" ht="15.75" customHeight="1" x14ac:dyDescent="0.25">
      <c r="C915" s="2"/>
      <c r="D915" s="2"/>
      <c r="K915" s="2"/>
    </row>
    <row r="916" spans="3:11" ht="15.75" customHeight="1" x14ac:dyDescent="0.25">
      <c r="C916" s="2"/>
      <c r="D916" s="2"/>
      <c r="K916" s="2"/>
    </row>
    <row r="917" spans="3:11" ht="15.75" customHeight="1" x14ac:dyDescent="0.25">
      <c r="C917" s="2"/>
      <c r="D917" s="2"/>
      <c r="K917" s="2"/>
    </row>
    <row r="918" spans="3:11" ht="15.75" customHeight="1" x14ac:dyDescent="0.25">
      <c r="C918" s="2"/>
      <c r="D918" s="2"/>
      <c r="K918" s="2"/>
    </row>
    <row r="919" spans="3:11" ht="15.75" customHeight="1" x14ac:dyDescent="0.25">
      <c r="C919" s="2"/>
      <c r="D919" s="2"/>
      <c r="K919" s="2"/>
    </row>
    <row r="920" spans="3:11" ht="15.75" customHeight="1" x14ac:dyDescent="0.25">
      <c r="C920" s="2"/>
      <c r="D920" s="2"/>
      <c r="K920" s="2"/>
    </row>
    <row r="921" spans="3:11" ht="15.75" customHeight="1" x14ac:dyDescent="0.25">
      <c r="C921" s="2"/>
      <c r="D921" s="2"/>
      <c r="K921" s="2"/>
    </row>
    <row r="922" spans="3:11" ht="15.75" customHeight="1" x14ac:dyDescent="0.25">
      <c r="C922" s="2"/>
      <c r="D922" s="2"/>
      <c r="K922" s="2"/>
    </row>
    <row r="923" spans="3:11" ht="15.75" customHeight="1" x14ac:dyDescent="0.25">
      <c r="C923" s="2"/>
      <c r="D923" s="2"/>
      <c r="K923" s="2"/>
    </row>
    <row r="924" spans="3:11" ht="15.75" customHeight="1" x14ac:dyDescent="0.25">
      <c r="C924" s="2"/>
      <c r="D924" s="2"/>
      <c r="K924" s="2"/>
    </row>
    <row r="925" spans="3:11" ht="15.75" customHeight="1" x14ac:dyDescent="0.25">
      <c r="C925" s="2"/>
      <c r="D925" s="2"/>
      <c r="K925" s="2"/>
    </row>
    <row r="926" spans="3:11" ht="15.75" customHeight="1" x14ac:dyDescent="0.25">
      <c r="C926" s="2"/>
      <c r="D926" s="2"/>
      <c r="K926" s="2"/>
    </row>
    <row r="927" spans="3:11" ht="15.75" customHeight="1" x14ac:dyDescent="0.25">
      <c r="C927" s="2"/>
      <c r="D927" s="2"/>
      <c r="K927" s="2"/>
    </row>
    <row r="928" spans="3:11" ht="15.75" customHeight="1" x14ac:dyDescent="0.25">
      <c r="C928" s="2"/>
      <c r="D928" s="2"/>
      <c r="K928" s="2"/>
    </row>
    <row r="929" spans="3:11" ht="15.75" customHeight="1" x14ac:dyDescent="0.25">
      <c r="C929" s="2"/>
      <c r="D929" s="2"/>
      <c r="K929" s="2"/>
    </row>
    <row r="930" spans="3:11" ht="15.75" customHeight="1" x14ac:dyDescent="0.25">
      <c r="C930" s="2"/>
      <c r="D930" s="2"/>
      <c r="K930" s="2"/>
    </row>
    <row r="931" spans="3:11" ht="15.75" customHeight="1" x14ac:dyDescent="0.25">
      <c r="C931" s="2"/>
      <c r="D931" s="2"/>
      <c r="K931" s="2"/>
    </row>
    <row r="932" spans="3:11" ht="15.75" customHeight="1" x14ac:dyDescent="0.25">
      <c r="C932" s="2"/>
      <c r="D932" s="2"/>
      <c r="K932" s="2"/>
    </row>
    <row r="933" spans="3:11" ht="15.75" customHeight="1" x14ac:dyDescent="0.25">
      <c r="C933" s="2"/>
      <c r="D933" s="2"/>
      <c r="K933" s="2"/>
    </row>
    <row r="934" spans="3:11" ht="15.75" customHeight="1" x14ac:dyDescent="0.25">
      <c r="C934" s="2"/>
      <c r="D934" s="2"/>
      <c r="K934" s="2"/>
    </row>
    <row r="935" spans="3:11" ht="15.75" customHeight="1" x14ac:dyDescent="0.25">
      <c r="C935" s="2"/>
      <c r="D935" s="2"/>
      <c r="K935" s="2"/>
    </row>
    <row r="936" spans="3:11" ht="15.75" customHeight="1" x14ac:dyDescent="0.25">
      <c r="C936" s="2"/>
      <c r="D936" s="2"/>
      <c r="K936" s="2"/>
    </row>
    <row r="937" spans="3:11" ht="15.75" customHeight="1" x14ac:dyDescent="0.25">
      <c r="C937" s="2"/>
      <c r="D937" s="2"/>
      <c r="K937" s="2"/>
    </row>
    <row r="938" spans="3:11" ht="15.75" customHeight="1" x14ac:dyDescent="0.25">
      <c r="C938" s="2"/>
      <c r="D938" s="2"/>
      <c r="K938" s="2"/>
    </row>
    <row r="939" spans="3:11" ht="15.75" customHeight="1" x14ac:dyDescent="0.25">
      <c r="C939" s="2"/>
      <c r="D939" s="2"/>
      <c r="K939" s="2"/>
    </row>
    <row r="940" spans="3:11" ht="15.75" customHeight="1" x14ac:dyDescent="0.25">
      <c r="C940" s="2"/>
      <c r="D940" s="2"/>
      <c r="K940" s="2"/>
    </row>
    <row r="941" spans="3:11" ht="15.75" customHeight="1" x14ac:dyDescent="0.25">
      <c r="C941" s="2"/>
      <c r="D941" s="2"/>
      <c r="K941" s="2"/>
    </row>
    <row r="942" spans="3:11" ht="15.75" customHeight="1" x14ac:dyDescent="0.25">
      <c r="C942" s="2"/>
      <c r="D942" s="2"/>
      <c r="K942" s="2"/>
    </row>
    <row r="943" spans="3:11" ht="15.75" customHeight="1" x14ac:dyDescent="0.25">
      <c r="C943" s="2"/>
      <c r="D943" s="2"/>
      <c r="K943" s="2"/>
    </row>
    <row r="944" spans="3:11" ht="15.75" customHeight="1" x14ac:dyDescent="0.25">
      <c r="C944" s="2"/>
      <c r="D944" s="2"/>
      <c r="K944" s="2"/>
    </row>
    <row r="945" spans="3:11" ht="15.75" customHeight="1" x14ac:dyDescent="0.25">
      <c r="C945" s="2"/>
      <c r="D945" s="2"/>
      <c r="K945" s="2"/>
    </row>
    <row r="946" spans="3:11" ht="15.75" customHeight="1" x14ac:dyDescent="0.25">
      <c r="C946" s="2"/>
      <c r="D946" s="2"/>
      <c r="K946" s="2"/>
    </row>
    <row r="947" spans="3:11" ht="15.75" customHeight="1" x14ac:dyDescent="0.25">
      <c r="C947" s="2"/>
      <c r="D947" s="2"/>
      <c r="K947" s="2"/>
    </row>
    <row r="948" spans="3:11" ht="15.75" customHeight="1" x14ac:dyDescent="0.25">
      <c r="C948" s="2"/>
      <c r="D948" s="2"/>
      <c r="K948" s="2"/>
    </row>
    <row r="949" spans="3:11" ht="15.75" customHeight="1" x14ac:dyDescent="0.25">
      <c r="C949" s="2"/>
      <c r="D949" s="2"/>
      <c r="K949" s="2"/>
    </row>
    <row r="950" spans="3:11" ht="15.75" customHeight="1" x14ac:dyDescent="0.25">
      <c r="C950" s="2"/>
      <c r="D950" s="2"/>
      <c r="K950" s="2"/>
    </row>
    <row r="951" spans="3:11" ht="15.75" customHeight="1" x14ac:dyDescent="0.25">
      <c r="C951" s="2"/>
      <c r="D951" s="2"/>
      <c r="K951" s="2"/>
    </row>
    <row r="952" spans="3:11" ht="15.75" customHeight="1" x14ac:dyDescent="0.25">
      <c r="C952" s="2"/>
      <c r="D952" s="2"/>
      <c r="K952" s="2"/>
    </row>
    <row r="953" spans="3:11" ht="15.75" customHeight="1" x14ac:dyDescent="0.25">
      <c r="C953" s="2"/>
      <c r="D953" s="2"/>
      <c r="K953" s="2"/>
    </row>
    <row r="954" spans="3:11" ht="15.75" customHeight="1" x14ac:dyDescent="0.25">
      <c r="C954" s="2"/>
      <c r="D954" s="2"/>
      <c r="K954" s="2"/>
    </row>
    <row r="955" spans="3:11" ht="15.75" customHeight="1" x14ac:dyDescent="0.25">
      <c r="C955" s="2"/>
      <c r="D955" s="2"/>
      <c r="K955" s="2"/>
    </row>
    <row r="956" spans="3:11" ht="15.75" customHeight="1" x14ac:dyDescent="0.25">
      <c r="C956" s="2"/>
      <c r="D956" s="2"/>
      <c r="K956" s="2"/>
    </row>
    <row r="957" spans="3:11" ht="15.75" customHeight="1" x14ac:dyDescent="0.25">
      <c r="C957" s="2"/>
      <c r="D957" s="2"/>
      <c r="K957" s="2"/>
    </row>
    <row r="958" spans="3:11" ht="15.75" customHeight="1" x14ac:dyDescent="0.25">
      <c r="C958" s="2"/>
      <c r="D958" s="2"/>
      <c r="K958" s="2"/>
    </row>
    <row r="959" spans="3:11" ht="15.75" customHeight="1" x14ac:dyDescent="0.25">
      <c r="C959" s="2"/>
      <c r="D959" s="2"/>
      <c r="K959" s="2"/>
    </row>
    <row r="960" spans="3:11" ht="15.75" customHeight="1" x14ac:dyDescent="0.25">
      <c r="C960" s="2"/>
      <c r="D960" s="2"/>
      <c r="K960" s="2"/>
    </row>
    <row r="961" spans="3:11" ht="15.75" customHeight="1" x14ac:dyDescent="0.25">
      <c r="C961" s="2"/>
      <c r="D961" s="2"/>
      <c r="K961" s="2"/>
    </row>
    <row r="962" spans="3:11" ht="15.75" customHeight="1" x14ac:dyDescent="0.25">
      <c r="C962" s="2"/>
      <c r="D962" s="2"/>
      <c r="K962" s="2"/>
    </row>
    <row r="963" spans="3:11" ht="15.75" customHeight="1" x14ac:dyDescent="0.25">
      <c r="C963" s="2"/>
      <c r="D963" s="2"/>
      <c r="K963" s="2"/>
    </row>
    <row r="964" spans="3:11" ht="15.75" customHeight="1" x14ac:dyDescent="0.25">
      <c r="C964" s="2"/>
      <c r="D964" s="2"/>
      <c r="K964" s="2"/>
    </row>
    <row r="965" spans="3:11" ht="15.75" customHeight="1" x14ac:dyDescent="0.25">
      <c r="C965" s="2"/>
      <c r="D965" s="2"/>
      <c r="K965" s="2"/>
    </row>
    <row r="966" spans="3:11" ht="15.75" customHeight="1" x14ac:dyDescent="0.25">
      <c r="C966" s="2"/>
      <c r="D966" s="2"/>
      <c r="K966" s="2"/>
    </row>
    <row r="967" spans="3:11" ht="15.75" customHeight="1" x14ac:dyDescent="0.25">
      <c r="C967" s="2"/>
      <c r="D967" s="2"/>
      <c r="K967" s="2"/>
    </row>
    <row r="968" spans="3:11" ht="15.75" customHeight="1" x14ac:dyDescent="0.25">
      <c r="C968" s="2"/>
      <c r="D968" s="2"/>
      <c r="K968" s="2"/>
    </row>
    <row r="969" spans="3:11" ht="15.75" customHeight="1" x14ac:dyDescent="0.25">
      <c r="C969" s="2"/>
      <c r="D969" s="2"/>
      <c r="K969" s="2"/>
    </row>
    <row r="970" spans="3:11" ht="15.75" customHeight="1" x14ac:dyDescent="0.25">
      <c r="C970" s="2"/>
      <c r="D970" s="2"/>
      <c r="K970" s="2"/>
    </row>
    <row r="971" spans="3:11" ht="15.75" customHeight="1" x14ac:dyDescent="0.25">
      <c r="C971" s="2"/>
      <c r="D971" s="2"/>
      <c r="K971" s="2"/>
    </row>
    <row r="972" spans="3:11" ht="15.75" customHeight="1" x14ac:dyDescent="0.25">
      <c r="C972" s="2"/>
      <c r="D972" s="2"/>
      <c r="K972" s="2"/>
    </row>
    <row r="973" spans="3:11" ht="15.75" customHeight="1" x14ac:dyDescent="0.25">
      <c r="C973" s="2"/>
      <c r="D973" s="2"/>
      <c r="K973" s="2"/>
    </row>
    <row r="974" spans="3:11" ht="15.75" customHeight="1" x14ac:dyDescent="0.25">
      <c r="C974" s="2"/>
      <c r="D974" s="2"/>
      <c r="K974" s="2"/>
    </row>
    <row r="975" spans="3:11" ht="15.75" customHeight="1" x14ac:dyDescent="0.25">
      <c r="C975" s="2"/>
      <c r="D975" s="2"/>
      <c r="K975" s="2"/>
    </row>
    <row r="976" spans="3:11" ht="15.75" customHeight="1" x14ac:dyDescent="0.25">
      <c r="C976" s="2"/>
      <c r="D976" s="2"/>
      <c r="K976" s="2"/>
    </row>
    <row r="977" spans="3:11" ht="15.75" customHeight="1" x14ac:dyDescent="0.25">
      <c r="C977" s="2"/>
      <c r="D977" s="2"/>
      <c r="K977" s="2"/>
    </row>
    <row r="978" spans="3:11" ht="15.75" customHeight="1" x14ac:dyDescent="0.25">
      <c r="C978" s="2"/>
      <c r="D978" s="2"/>
      <c r="K978" s="2"/>
    </row>
    <row r="979" spans="3:11" ht="15.75" customHeight="1" x14ac:dyDescent="0.25">
      <c r="C979" s="2"/>
      <c r="D979" s="2"/>
      <c r="K979" s="2"/>
    </row>
    <row r="980" spans="3:11" ht="15.75" customHeight="1" x14ac:dyDescent="0.25">
      <c r="C980" s="2"/>
      <c r="D980" s="2"/>
      <c r="K980" s="2"/>
    </row>
    <row r="981" spans="3:11" ht="15.75" customHeight="1" x14ac:dyDescent="0.25">
      <c r="C981" s="2"/>
      <c r="D981" s="2"/>
      <c r="K981" s="2"/>
    </row>
    <row r="982" spans="3:11" ht="15.75" customHeight="1" x14ac:dyDescent="0.25">
      <c r="C982" s="2"/>
      <c r="D982" s="2"/>
      <c r="K982" s="2"/>
    </row>
    <row r="983" spans="3:11" ht="15.75" customHeight="1" x14ac:dyDescent="0.25">
      <c r="C983" s="2"/>
      <c r="D983" s="2"/>
      <c r="K983" s="2"/>
    </row>
    <row r="984" spans="3:11" ht="15.75" customHeight="1" x14ac:dyDescent="0.25">
      <c r="C984" s="2"/>
      <c r="D984" s="2"/>
      <c r="K984" s="2"/>
    </row>
    <row r="985" spans="3:11" ht="15.75" customHeight="1" x14ac:dyDescent="0.25">
      <c r="C985" s="2"/>
      <c r="D985" s="2"/>
      <c r="K985" s="2"/>
    </row>
    <row r="986" spans="3:11" ht="15.75" customHeight="1" x14ac:dyDescent="0.25">
      <c r="C986" s="2"/>
      <c r="D986" s="2"/>
      <c r="K986" s="2"/>
    </row>
    <row r="987" spans="3:11" ht="15.75" customHeight="1" x14ac:dyDescent="0.25">
      <c r="C987" s="2"/>
      <c r="D987" s="2"/>
      <c r="K987" s="2"/>
    </row>
    <row r="988" spans="3:11" ht="15.75" customHeight="1" x14ac:dyDescent="0.25">
      <c r="C988" s="2"/>
      <c r="D988" s="2"/>
      <c r="K988" s="2"/>
    </row>
    <row r="989" spans="3:11" ht="15.75" customHeight="1" x14ac:dyDescent="0.25">
      <c r="C989" s="2"/>
      <c r="D989" s="2"/>
      <c r="K989" s="2"/>
    </row>
    <row r="990" spans="3:11" ht="15.75" customHeight="1" x14ac:dyDescent="0.25">
      <c r="C990" s="2"/>
      <c r="D990" s="2"/>
      <c r="K990" s="2"/>
    </row>
    <row r="991" spans="3:11" ht="15.75" customHeight="1" x14ac:dyDescent="0.25">
      <c r="C991" s="2"/>
      <c r="D991" s="2"/>
      <c r="K991" s="2"/>
    </row>
    <row r="992" spans="3:11" ht="15.75" customHeight="1" x14ac:dyDescent="0.25">
      <c r="C992" s="2"/>
      <c r="D992" s="2"/>
      <c r="K992" s="2"/>
    </row>
    <row r="993" spans="3:11" ht="15.75" customHeight="1" x14ac:dyDescent="0.25">
      <c r="C993" s="2"/>
      <c r="D993" s="2"/>
      <c r="K993" s="2"/>
    </row>
    <row r="994" spans="3:11" ht="15.75" customHeight="1" x14ac:dyDescent="0.25">
      <c r="C994" s="2"/>
      <c r="D994" s="2"/>
      <c r="K994" s="2"/>
    </row>
    <row r="995" spans="3:11" ht="15.75" customHeight="1" x14ac:dyDescent="0.25">
      <c r="C995" s="2"/>
      <c r="D995" s="2"/>
      <c r="K995" s="2"/>
    </row>
    <row r="996" spans="3:11" ht="15.75" customHeight="1" x14ac:dyDescent="0.25">
      <c r="C996" s="2"/>
      <c r="D996" s="2"/>
      <c r="K996" s="2"/>
    </row>
    <row r="997" spans="3:11" ht="15.75" customHeight="1" x14ac:dyDescent="0.25">
      <c r="C997" s="2"/>
      <c r="D997" s="2"/>
      <c r="K997" s="2"/>
    </row>
    <row r="998" spans="3:11" ht="15.75" customHeight="1" x14ac:dyDescent="0.25">
      <c r="C998" s="2"/>
      <c r="D998" s="2"/>
      <c r="K998" s="2"/>
    </row>
    <row r="999" spans="3:11" ht="15.75" customHeight="1" x14ac:dyDescent="0.25">
      <c r="C999" s="2"/>
      <c r="D999" s="2"/>
      <c r="K999" s="2"/>
    </row>
    <row r="1000" spans="3:11" ht="15.75" customHeight="1" x14ac:dyDescent="0.25">
      <c r="C1000" s="2"/>
      <c r="D1000" s="2"/>
      <c r="K1000" s="2"/>
    </row>
    <row r="1001" spans="3:11" ht="15.75" customHeight="1" x14ac:dyDescent="0.25">
      <c r="C1001" s="2"/>
      <c r="D1001" s="2"/>
      <c r="K1001" s="2"/>
    </row>
    <row r="1002" spans="3:11" ht="15.75" customHeight="1" x14ac:dyDescent="0.25">
      <c r="C1002" s="2"/>
      <c r="D1002" s="2"/>
      <c r="K1002" s="2"/>
    </row>
  </sheetData>
  <mergeCells count="3">
    <mergeCell ref="B1:F1"/>
    <mergeCell ref="G1:I1"/>
    <mergeCell ref="J1:N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11B-AD15-4C8B-99C1-A46C62FF14AD}">
  <sheetPr>
    <tabColor theme="9" tint="0.79998168889431442"/>
  </sheetPr>
  <dimension ref="A1:N993"/>
  <sheetViews>
    <sheetView workbookViewId="0">
      <pane xSplit="1" topLeftCell="H1" activePane="topRight" state="frozen"/>
      <selection pane="topRight" activeCell="X1" sqref="O1:X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31.28515625" style="1" customWidth="1"/>
    <col min="9" max="10" width="12" style="1" customWidth="1"/>
    <col min="11" max="11" width="12.28515625" style="1" customWidth="1"/>
    <col min="12" max="12" width="14.28515625" style="1" customWidth="1"/>
    <col min="13" max="14" width="12" style="1" customWidth="1"/>
    <col min="15" max="16384" width="12.85546875" style="1"/>
  </cols>
  <sheetData>
    <row r="1" spans="1:14" ht="15.75" customHeight="1" x14ac:dyDescent="0.3">
      <c r="A1" s="15" t="s">
        <v>143</v>
      </c>
      <c r="B1" s="129" t="s">
        <v>56</v>
      </c>
      <c r="C1" s="128"/>
      <c r="D1" s="128"/>
      <c r="E1" s="128"/>
      <c r="F1" s="130"/>
      <c r="G1" s="129" t="s">
        <v>144</v>
      </c>
      <c r="H1" s="129"/>
      <c r="I1" s="131"/>
      <c r="J1" s="129" t="s">
        <v>145</v>
      </c>
      <c r="K1" s="128"/>
      <c r="L1" s="128"/>
      <c r="M1" s="128"/>
      <c r="N1" s="130"/>
    </row>
    <row r="2" spans="1:14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61</v>
      </c>
      <c r="I2" s="11"/>
      <c r="J2" s="12" t="s">
        <v>6</v>
      </c>
      <c r="K2" s="13" t="s">
        <v>2</v>
      </c>
      <c r="L2" s="12" t="s">
        <v>5</v>
      </c>
      <c r="M2" s="12" t="s">
        <v>1</v>
      </c>
      <c r="N2" s="11"/>
    </row>
    <row r="3" spans="1:14" ht="15.75" customHeight="1" x14ac:dyDescent="0.25">
      <c r="A3" s="7" t="s">
        <v>146</v>
      </c>
      <c r="B3" s="2">
        <v>850</v>
      </c>
      <c r="C3" s="8">
        <v>0</v>
      </c>
      <c r="D3" s="2">
        <v>-812.81</v>
      </c>
      <c r="E3" s="2">
        <f>SUM(C3:D3)</f>
        <v>-812.81</v>
      </c>
      <c r="F3" s="6"/>
      <c r="G3" s="2">
        <v>1309.56</v>
      </c>
      <c r="H3" s="2">
        <v>1309.56</v>
      </c>
      <c r="I3" s="6"/>
      <c r="J3" s="2">
        <v>1309.56</v>
      </c>
      <c r="K3" s="8">
        <v>0</v>
      </c>
      <c r="L3" s="2">
        <v>-1309.56</v>
      </c>
      <c r="M3" s="2">
        <f>L3+K3</f>
        <v>-1309.56</v>
      </c>
      <c r="N3" s="47" t="s">
        <v>57</v>
      </c>
    </row>
    <row r="4" spans="1:14" ht="15.75" customHeight="1" x14ac:dyDescent="0.25">
      <c r="A4" s="7" t="s">
        <v>147</v>
      </c>
      <c r="B4" s="2">
        <v>40</v>
      </c>
      <c r="C4" s="8">
        <v>0</v>
      </c>
      <c r="D4" s="2">
        <v>-40</v>
      </c>
      <c r="E4" s="2">
        <f>SUM(C4:D4)</f>
        <v>-40</v>
      </c>
      <c r="F4" s="6"/>
      <c r="G4" s="2">
        <v>50</v>
      </c>
      <c r="H4" s="2">
        <v>50</v>
      </c>
      <c r="I4" s="6"/>
      <c r="J4" s="2">
        <v>0</v>
      </c>
      <c r="K4" s="8">
        <v>0</v>
      </c>
      <c r="L4" s="2">
        <v>0</v>
      </c>
      <c r="M4" s="2">
        <f>SUM(K4:L4)</f>
        <v>0</v>
      </c>
      <c r="N4" s="6"/>
    </row>
    <row r="5" spans="1:14" ht="15.75" customHeight="1" x14ac:dyDescent="0.25">
      <c r="A5" s="7" t="s">
        <v>148</v>
      </c>
      <c r="B5" s="2">
        <v>100</v>
      </c>
      <c r="C5" s="8">
        <v>726</v>
      </c>
      <c r="D5" s="2">
        <v>-776.82</v>
      </c>
      <c r="E5" s="2">
        <f>SUM(C5:D5)</f>
        <v>-50.82000000000005</v>
      </c>
      <c r="F5" s="6"/>
      <c r="G5" s="2">
        <v>30</v>
      </c>
      <c r="H5" s="2">
        <v>30</v>
      </c>
      <c r="I5" s="6"/>
      <c r="J5" s="2">
        <v>30</v>
      </c>
      <c r="K5" s="8"/>
      <c r="L5" s="2"/>
      <c r="M5" s="2"/>
      <c r="N5" s="6"/>
    </row>
    <row r="6" spans="1:14" ht="15.75" customHeight="1" x14ac:dyDescent="0.25">
      <c r="A6" s="7" t="s">
        <v>152</v>
      </c>
      <c r="B6" s="2">
        <v>25</v>
      </c>
      <c r="C6" s="8">
        <v>0</v>
      </c>
      <c r="D6" s="2">
        <v>-25</v>
      </c>
      <c r="E6" s="2">
        <f>SUM(C6:D6)</f>
        <v>-25</v>
      </c>
      <c r="F6" s="6"/>
      <c r="G6" s="2">
        <v>200</v>
      </c>
      <c r="H6" s="2">
        <v>200</v>
      </c>
      <c r="I6" s="6"/>
      <c r="J6" s="2">
        <v>200</v>
      </c>
      <c r="K6" s="8"/>
      <c r="L6" s="2"/>
      <c r="M6" s="2"/>
      <c r="N6" s="6"/>
    </row>
    <row r="7" spans="1:14" ht="15.75" customHeight="1" x14ac:dyDescent="0.25">
      <c r="A7" s="7" t="s">
        <v>153</v>
      </c>
      <c r="B7" s="2">
        <v>0</v>
      </c>
      <c r="C7" s="8">
        <v>126</v>
      </c>
      <c r="D7" s="2">
        <v>0</v>
      </c>
      <c r="E7" s="2">
        <f>SUM(C7:D7)</f>
        <v>126</v>
      </c>
      <c r="F7" s="6"/>
      <c r="G7" s="2">
        <v>0</v>
      </c>
      <c r="H7" s="2">
        <v>0</v>
      </c>
      <c r="I7" s="6"/>
      <c r="J7" s="2"/>
      <c r="K7" s="8"/>
      <c r="L7" s="2"/>
      <c r="M7" s="2"/>
      <c r="N7" s="6"/>
    </row>
    <row r="8" spans="1:14" ht="15.75" customHeight="1" x14ac:dyDescent="0.25">
      <c r="A8" s="7" t="s">
        <v>149</v>
      </c>
      <c r="B8" s="2">
        <v>200</v>
      </c>
      <c r="C8" s="8"/>
      <c r="D8" s="2" t="s">
        <v>150</v>
      </c>
      <c r="E8" s="2"/>
      <c r="F8" s="6"/>
      <c r="G8" s="2">
        <v>200</v>
      </c>
      <c r="H8" s="2">
        <v>200</v>
      </c>
      <c r="I8" s="6"/>
      <c r="J8" s="2">
        <v>200</v>
      </c>
      <c r="K8" s="8"/>
      <c r="L8" s="2">
        <v>-152.91</v>
      </c>
      <c r="M8" s="2">
        <f>L8+K8</f>
        <v>-152.91</v>
      </c>
      <c r="N8" s="6"/>
    </row>
    <row r="9" spans="1:14" ht="15.75" customHeight="1" x14ac:dyDescent="0.25">
      <c r="A9" s="7" t="s">
        <v>151</v>
      </c>
      <c r="B9" s="2">
        <v>600</v>
      </c>
      <c r="C9" s="8">
        <v>0</v>
      </c>
      <c r="D9" s="2">
        <v>0</v>
      </c>
      <c r="E9" s="2">
        <v>0</v>
      </c>
      <c r="F9" s="6"/>
      <c r="G9" s="2"/>
      <c r="H9" s="2"/>
      <c r="I9" s="6"/>
      <c r="J9" s="2"/>
      <c r="K9" s="8"/>
      <c r="L9" s="2"/>
      <c r="M9" s="2"/>
      <c r="N9" s="6"/>
    </row>
    <row r="10" spans="1:14" ht="15.75" customHeight="1" x14ac:dyDescent="0.25">
      <c r="A10" s="7" t="s">
        <v>113</v>
      </c>
      <c r="B10" s="2">
        <v>0</v>
      </c>
      <c r="C10" s="8">
        <v>0</v>
      </c>
      <c r="D10" s="2">
        <v>0</v>
      </c>
      <c r="E10" s="2">
        <v>0</v>
      </c>
      <c r="F10" s="6"/>
      <c r="G10" s="2">
        <v>40</v>
      </c>
      <c r="H10" s="2">
        <v>40</v>
      </c>
      <c r="I10" s="6"/>
      <c r="J10" s="2">
        <v>40</v>
      </c>
      <c r="K10" s="8"/>
      <c r="L10" s="2"/>
      <c r="M10" s="2"/>
      <c r="N10" s="6"/>
    </row>
    <row r="11" spans="1:14" ht="15.75" customHeight="1" x14ac:dyDescent="0.25">
      <c r="A11" s="7"/>
      <c r="B11" s="2"/>
      <c r="C11" s="8"/>
      <c r="D11" s="2"/>
      <c r="E11" s="2"/>
      <c r="F11" s="6"/>
      <c r="G11" s="2"/>
      <c r="H11" s="2"/>
      <c r="I11" s="6"/>
      <c r="J11" s="2"/>
      <c r="K11" s="8"/>
      <c r="L11" s="2"/>
      <c r="M11" s="2"/>
      <c r="N11" s="6"/>
    </row>
    <row r="12" spans="1:14" ht="15.75" customHeight="1" x14ac:dyDescent="0.25">
      <c r="A12" s="4" t="s">
        <v>0</v>
      </c>
      <c r="B12" s="3">
        <f>SUM(B3:B11)</f>
        <v>1815</v>
      </c>
      <c r="C12" s="3">
        <f>SUM(C3:C11)</f>
        <v>852</v>
      </c>
      <c r="D12" s="3">
        <f>SUM(D3:D11)</f>
        <v>-1654.63</v>
      </c>
      <c r="E12" s="3">
        <f>SUM(E3:E11)</f>
        <v>-802.63</v>
      </c>
      <c r="F12" s="5"/>
      <c r="G12" s="3">
        <f>SUM(G3:G11)</f>
        <v>1829.56</v>
      </c>
      <c r="H12" s="3">
        <f>SUM(H3:H11)</f>
        <v>1829.56</v>
      </c>
      <c r="I12" s="4"/>
      <c r="J12" s="3">
        <f>SUM(J3:J11)</f>
        <v>1779.56</v>
      </c>
      <c r="K12" s="3">
        <f>SUM(K3:K11)</f>
        <v>0</v>
      </c>
      <c r="L12" s="3">
        <f>SUM(L3:L11)</f>
        <v>-1462.47</v>
      </c>
      <c r="M12" s="3">
        <f>SUM(M3:M11)</f>
        <v>-1462.47</v>
      </c>
      <c r="N12" s="4"/>
    </row>
    <row r="13" spans="1:14" ht="15.75" customHeight="1" x14ac:dyDescent="0.25">
      <c r="B13" s="2"/>
      <c r="C13" s="2"/>
      <c r="D13" s="2"/>
      <c r="E13" s="2"/>
      <c r="K13" s="2"/>
    </row>
    <row r="14" spans="1:14" ht="15.75" customHeight="1" x14ac:dyDescent="0.25">
      <c r="B14" s="2"/>
      <c r="C14" s="2"/>
      <c r="D14" s="2"/>
      <c r="E14" s="2"/>
      <c r="K14" s="2"/>
    </row>
    <row r="15" spans="1:14" ht="15.75" customHeight="1" x14ac:dyDescent="0.25">
      <c r="B15" s="2"/>
      <c r="C15" s="2"/>
      <c r="D15" s="2"/>
      <c r="E15" s="2"/>
      <c r="K15" s="2"/>
    </row>
    <row r="16" spans="1:14" ht="15.75" customHeight="1" x14ac:dyDescent="0.25">
      <c r="B16" s="2"/>
      <c r="C16" s="2"/>
      <c r="D16" s="2"/>
      <c r="E16" s="2"/>
      <c r="K16" s="2"/>
    </row>
    <row r="17" spans="2:11" ht="15.75" customHeight="1" x14ac:dyDescent="0.25">
      <c r="B17" s="2"/>
      <c r="C17" s="2"/>
      <c r="D17" s="2"/>
      <c r="E17" s="2"/>
      <c r="K17" s="2"/>
    </row>
    <row r="18" spans="2:11" ht="15.75" customHeight="1" x14ac:dyDescent="0.25">
      <c r="B18" s="2"/>
      <c r="C18" s="2"/>
      <c r="D18" s="2"/>
      <c r="E18" s="2"/>
      <c r="K18" s="2"/>
    </row>
    <row r="19" spans="2:11" ht="15.75" customHeight="1" x14ac:dyDescent="0.25">
      <c r="B19" s="2"/>
      <c r="C19" s="2"/>
      <c r="D19" s="2"/>
      <c r="E19" s="2"/>
      <c r="K19" s="2"/>
    </row>
    <row r="20" spans="2:11" ht="15.75" customHeight="1" x14ac:dyDescent="0.25">
      <c r="B20" s="2"/>
      <c r="C20" s="2"/>
      <c r="D20" s="2"/>
      <c r="E20" s="2"/>
      <c r="K20" s="2"/>
    </row>
    <row r="21" spans="2:11" ht="15.75" customHeight="1" x14ac:dyDescent="0.25">
      <c r="B21" s="2"/>
      <c r="C21" s="2"/>
      <c r="D21" s="2"/>
      <c r="E21" s="2"/>
      <c r="K21" s="2"/>
    </row>
    <row r="22" spans="2:11" ht="15.75" customHeight="1" x14ac:dyDescent="0.25">
      <c r="B22" s="2"/>
      <c r="C22" s="2"/>
      <c r="D22" s="2"/>
      <c r="E22" s="2"/>
      <c r="K22" s="2"/>
    </row>
    <row r="23" spans="2:11" ht="15.75" customHeight="1" x14ac:dyDescent="0.25">
      <c r="C23" s="2"/>
      <c r="D23" s="2"/>
      <c r="E23" s="2"/>
      <c r="K23" s="2"/>
    </row>
    <row r="24" spans="2:11" ht="15.75" customHeight="1" x14ac:dyDescent="0.25">
      <c r="C24" s="2"/>
      <c r="D24" s="2"/>
      <c r="E24" s="2"/>
      <c r="K24" s="2"/>
    </row>
    <row r="25" spans="2:11" ht="15.75" customHeight="1" x14ac:dyDescent="0.25">
      <c r="C25" s="2"/>
      <c r="D25" s="2"/>
      <c r="E25" s="2"/>
      <c r="K25" s="2"/>
    </row>
    <row r="26" spans="2:11" ht="15.75" customHeight="1" x14ac:dyDescent="0.25">
      <c r="C26" s="2"/>
      <c r="D26" s="2"/>
      <c r="E26" s="2"/>
      <c r="K26" s="2"/>
    </row>
    <row r="27" spans="2:11" ht="15.75" customHeight="1" x14ac:dyDescent="0.25">
      <c r="C27" s="2"/>
      <c r="D27" s="2"/>
      <c r="E27" s="2"/>
      <c r="K27" s="2"/>
    </row>
    <row r="28" spans="2:11" ht="15.75" customHeight="1" x14ac:dyDescent="0.25">
      <c r="C28" s="2"/>
      <c r="D28" s="2"/>
      <c r="K28" s="2"/>
    </row>
    <row r="29" spans="2:11" ht="15.75" customHeight="1" x14ac:dyDescent="0.25">
      <c r="C29" s="2"/>
      <c r="D29" s="2"/>
      <c r="K29" s="2"/>
    </row>
    <row r="30" spans="2:11" ht="15.75" customHeight="1" x14ac:dyDescent="0.25">
      <c r="C30" s="2"/>
      <c r="D30" s="2"/>
      <c r="K30" s="2"/>
    </row>
    <row r="31" spans="2:11" ht="15.75" customHeight="1" x14ac:dyDescent="0.25">
      <c r="C31" s="2"/>
      <c r="D31" s="2"/>
      <c r="K31" s="2"/>
    </row>
    <row r="32" spans="2:11" ht="15.75" customHeight="1" x14ac:dyDescent="0.25">
      <c r="C32" s="2"/>
      <c r="D32" s="2"/>
      <c r="K32" s="2"/>
    </row>
    <row r="33" spans="3:11" ht="15.75" customHeight="1" x14ac:dyDescent="0.25">
      <c r="C33" s="2"/>
      <c r="D33" s="2"/>
      <c r="K33" s="2"/>
    </row>
    <row r="34" spans="3:11" ht="15.75" customHeight="1" x14ac:dyDescent="0.25">
      <c r="C34" s="2"/>
      <c r="D34" s="2"/>
      <c r="K34" s="2"/>
    </row>
    <row r="35" spans="3:11" ht="15.75" customHeight="1" x14ac:dyDescent="0.25">
      <c r="C35" s="2"/>
      <c r="D35" s="2"/>
      <c r="K35" s="2"/>
    </row>
    <row r="36" spans="3:11" ht="15.75" customHeight="1" x14ac:dyDescent="0.25">
      <c r="C36" s="2"/>
      <c r="D36" s="2"/>
      <c r="K36" s="2"/>
    </row>
    <row r="37" spans="3:11" ht="15.75" customHeight="1" x14ac:dyDescent="0.25">
      <c r="C37" s="2"/>
      <c r="D37" s="2"/>
      <c r="K37" s="2"/>
    </row>
    <row r="38" spans="3:11" ht="15.75" customHeight="1" x14ac:dyDescent="0.25">
      <c r="C38" s="2"/>
      <c r="D38" s="2"/>
      <c r="K38" s="2"/>
    </row>
    <row r="39" spans="3:11" ht="15.75" customHeight="1" x14ac:dyDescent="0.25">
      <c r="C39" s="2"/>
      <c r="D39" s="2"/>
      <c r="K39" s="2"/>
    </row>
    <row r="40" spans="3:11" ht="15.75" customHeight="1" x14ac:dyDescent="0.25">
      <c r="C40" s="2"/>
      <c r="D40" s="2"/>
      <c r="K40" s="2"/>
    </row>
    <row r="41" spans="3:11" ht="15.75" customHeight="1" x14ac:dyDescent="0.25">
      <c r="C41" s="2"/>
      <c r="D41" s="2"/>
      <c r="K41" s="2"/>
    </row>
    <row r="42" spans="3:11" ht="15.75" customHeight="1" x14ac:dyDescent="0.25">
      <c r="C42" s="2"/>
      <c r="D42" s="2"/>
      <c r="K42" s="2"/>
    </row>
    <row r="43" spans="3:11" ht="15.75" customHeight="1" x14ac:dyDescent="0.25">
      <c r="C43" s="2"/>
      <c r="D43" s="2"/>
      <c r="K43" s="2"/>
    </row>
    <row r="44" spans="3:11" ht="15.75" customHeight="1" x14ac:dyDescent="0.25">
      <c r="C44" s="2"/>
      <c r="D44" s="2"/>
      <c r="K44" s="2"/>
    </row>
    <row r="45" spans="3:11" ht="15.75" customHeight="1" x14ac:dyDescent="0.25">
      <c r="C45" s="2"/>
      <c r="D45" s="2"/>
      <c r="K45" s="2"/>
    </row>
    <row r="46" spans="3:11" ht="15.75" customHeight="1" x14ac:dyDescent="0.25">
      <c r="C46" s="2"/>
      <c r="D46" s="2"/>
      <c r="K46" s="2"/>
    </row>
    <row r="47" spans="3:11" ht="15.75" customHeight="1" x14ac:dyDescent="0.25">
      <c r="C47" s="2"/>
      <c r="D47" s="2"/>
      <c r="K47" s="2"/>
    </row>
    <row r="48" spans="3:11" ht="15.75" customHeight="1" x14ac:dyDescent="0.25">
      <c r="C48" s="2"/>
      <c r="D48" s="2"/>
      <c r="K48" s="2"/>
    </row>
    <row r="49" spans="3:11" ht="15.75" customHeight="1" x14ac:dyDescent="0.25">
      <c r="C49" s="2"/>
      <c r="D49" s="2"/>
      <c r="K49" s="2"/>
    </row>
    <row r="50" spans="3:11" ht="15.75" customHeight="1" x14ac:dyDescent="0.25">
      <c r="C50" s="2"/>
      <c r="D50" s="2"/>
      <c r="K50" s="2"/>
    </row>
    <row r="51" spans="3:11" ht="15.75" customHeight="1" x14ac:dyDescent="0.25">
      <c r="C51" s="2"/>
      <c r="D51" s="2"/>
      <c r="K51" s="2"/>
    </row>
    <row r="52" spans="3:11" ht="15.75" customHeight="1" x14ac:dyDescent="0.25">
      <c r="C52" s="2"/>
      <c r="D52" s="2"/>
      <c r="K52" s="2"/>
    </row>
    <row r="53" spans="3:11" ht="15.75" customHeight="1" x14ac:dyDescent="0.25">
      <c r="C53" s="2"/>
      <c r="D53" s="2"/>
      <c r="K53" s="2"/>
    </row>
    <row r="54" spans="3:11" ht="15.75" customHeight="1" x14ac:dyDescent="0.25">
      <c r="C54" s="2"/>
      <c r="D54" s="2"/>
      <c r="K54" s="2"/>
    </row>
    <row r="55" spans="3:11" ht="15.75" customHeight="1" x14ac:dyDescent="0.25">
      <c r="C55" s="2"/>
      <c r="D55" s="2"/>
      <c r="K55" s="2"/>
    </row>
    <row r="56" spans="3:11" ht="15.75" customHeight="1" x14ac:dyDescent="0.25">
      <c r="C56" s="2"/>
      <c r="D56" s="2"/>
      <c r="K56" s="2"/>
    </row>
    <row r="57" spans="3:11" ht="15.75" customHeight="1" x14ac:dyDescent="0.25">
      <c r="C57" s="2"/>
      <c r="D57" s="2"/>
      <c r="K57" s="2"/>
    </row>
    <row r="58" spans="3:11" ht="15.75" customHeight="1" x14ac:dyDescent="0.25">
      <c r="C58" s="2"/>
      <c r="D58" s="2"/>
      <c r="K58" s="2"/>
    </row>
    <row r="59" spans="3:11" ht="15.75" customHeight="1" x14ac:dyDescent="0.25">
      <c r="C59" s="2"/>
      <c r="D59" s="2"/>
      <c r="K59" s="2"/>
    </row>
    <row r="60" spans="3:11" ht="15.75" customHeight="1" x14ac:dyDescent="0.25">
      <c r="C60" s="2"/>
      <c r="D60" s="2"/>
      <c r="K60" s="2"/>
    </row>
    <row r="61" spans="3:11" ht="15.75" customHeight="1" x14ac:dyDescent="0.25">
      <c r="C61" s="2"/>
      <c r="D61" s="2"/>
      <c r="K61" s="2"/>
    </row>
    <row r="62" spans="3:11" ht="15.75" customHeight="1" x14ac:dyDescent="0.25">
      <c r="C62" s="2"/>
      <c r="D62" s="2"/>
      <c r="K62" s="2"/>
    </row>
    <row r="63" spans="3:11" ht="15.75" customHeight="1" x14ac:dyDescent="0.25">
      <c r="C63" s="2"/>
      <c r="D63" s="2"/>
      <c r="K63" s="2"/>
    </row>
    <row r="64" spans="3:11" ht="15.75" customHeight="1" x14ac:dyDescent="0.25">
      <c r="C64" s="2"/>
      <c r="D64" s="2"/>
      <c r="K64" s="2"/>
    </row>
    <row r="65" spans="3:11" ht="15.75" customHeight="1" x14ac:dyDescent="0.25">
      <c r="C65" s="2"/>
      <c r="D65" s="2"/>
      <c r="K65" s="2"/>
    </row>
    <row r="66" spans="3:11" ht="15.75" customHeight="1" x14ac:dyDescent="0.25">
      <c r="C66" s="2"/>
      <c r="D66" s="2"/>
      <c r="K66" s="2"/>
    </row>
    <row r="67" spans="3:11" ht="15.75" customHeight="1" x14ac:dyDescent="0.25">
      <c r="C67" s="2"/>
      <c r="D67" s="2"/>
      <c r="K67" s="2"/>
    </row>
    <row r="68" spans="3:11" ht="15.75" customHeight="1" x14ac:dyDescent="0.25">
      <c r="C68" s="2"/>
      <c r="D68" s="2"/>
      <c r="K68" s="2"/>
    </row>
    <row r="69" spans="3:11" ht="15.75" customHeight="1" x14ac:dyDescent="0.25">
      <c r="C69" s="2"/>
      <c r="D69" s="2"/>
      <c r="K69" s="2"/>
    </row>
    <row r="70" spans="3:11" ht="15.75" customHeight="1" x14ac:dyDescent="0.25">
      <c r="C70" s="2"/>
      <c r="D70" s="2"/>
      <c r="K70" s="2"/>
    </row>
    <row r="71" spans="3:11" ht="15.75" customHeight="1" x14ac:dyDescent="0.25">
      <c r="C71" s="2"/>
      <c r="D71" s="2"/>
      <c r="K71" s="2"/>
    </row>
    <row r="72" spans="3:11" ht="15.75" customHeight="1" x14ac:dyDescent="0.25">
      <c r="C72" s="2"/>
      <c r="D72" s="2"/>
      <c r="K72" s="2"/>
    </row>
    <row r="73" spans="3:11" ht="15.75" customHeight="1" x14ac:dyDescent="0.25">
      <c r="C73" s="2"/>
      <c r="D73" s="2"/>
      <c r="K73" s="2"/>
    </row>
    <row r="74" spans="3:11" ht="15.75" customHeight="1" x14ac:dyDescent="0.25">
      <c r="C74" s="2"/>
      <c r="D74" s="2"/>
      <c r="K74" s="2"/>
    </row>
    <row r="75" spans="3:11" ht="15.75" customHeight="1" x14ac:dyDescent="0.25">
      <c r="C75" s="2"/>
      <c r="D75" s="2"/>
      <c r="K75" s="2"/>
    </row>
    <row r="76" spans="3:11" ht="15.75" customHeight="1" x14ac:dyDescent="0.25">
      <c r="C76" s="2"/>
      <c r="D76" s="2"/>
      <c r="K76" s="2"/>
    </row>
    <row r="77" spans="3:11" ht="15.75" customHeight="1" x14ac:dyDescent="0.25">
      <c r="C77" s="2"/>
      <c r="D77" s="2"/>
      <c r="K77" s="2"/>
    </row>
    <row r="78" spans="3:11" ht="15.75" customHeight="1" x14ac:dyDescent="0.25">
      <c r="C78" s="2"/>
      <c r="D78" s="2"/>
      <c r="K78" s="2"/>
    </row>
    <row r="79" spans="3:11" ht="15.75" customHeight="1" x14ac:dyDescent="0.25">
      <c r="C79" s="2"/>
      <c r="D79" s="2"/>
      <c r="K79" s="2"/>
    </row>
    <row r="80" spans="3:11" ht="15.75" customHeight="1" x14ac:dyDescent="0.25">
      <c r="C80" s="2"/>
      <c r="D80" s="2"/>
      <c r="K80" s="2"/>
    </row>
    <row r="81" spans="3:11" ht="15.75" customHeight="1" x14ac:dyDescent="0.25">
      <c r="C81" s="2"/>
      <c r="D81" s="2"/>
      <c r="K81" s="2"/>
    </row>
    <row r="82" spans="3:11" ht="15.75" customHeight="1" x14ac:dyDescent="0.25">
      <c r="C82" s="2"/>
      <c r="D82" s="2"/>
      <c r="K82" s="2"/>
    </row>
    <row r="83" spans="3:11" ht="15.75" customHeight="1" x14ac:dyDescent="0.25">
      <c r="C83" s="2"/>
      <c r="D83" s="2"/>
      <c r="K83" s="2"/>
    </row>
    <row r="84" spans="3:11" ht="15.75" customHeight="1" x14ac:dyDescent="0.25">
      <c r="C84" s="2"/>
      <c r="D84" s="2"/>
      <c r="K84" s="2"/>
    </row>
    <row r="85" spans="3:11" ht="15.75" customHeight="1" x14ac:dyDescent="0.25">
      <c r="C85" s="2"/>
      <c r="D85" s="2"/>
      <c r="K85" s="2"/>
    </row>
    <row r="86" spans="3:11" ht="15.75" customHeight="1" x14ac:dyDescent="0.25">
      <c r="C86" s="2"/>
      <c r="D86" s="2"/>
      <c r="K86" s="2"/>
    </row>
    <row r="87" spans="3:11" ht="15.75" customHeight="1" x14ac:dyDescent="0.25">
      <c r="C87" s="2"/>
      <c r="D87" s="2"/>
      <c r="K87" s="2"/>
    </row>
    <row r="88" spans="3:11" ht="15.75" customHeight="1" x14ac:dyDescent="0.25">
      <c r="C88" s="2"/>
      <c r="D88" s="2"/>
      <c r="K88" s="2"/>
    </row>
    <row r="89" spans="3:11" ht="15.75" customHeight="1" x14ac:dyDescent="0.25">
      <c r="C89" s="2"/>
      <c r="D89" s="2"/>
      <c r="K89" s="2"/>
    </row>
    <row r="90" spans="3:11" ht="15.75" customHeight="1" x14ac:dyDescent="0.25">
      <c r="C90" s="2"/>
      <c r="D90" s="2"/>
      <c r="K90" s="2"/>
    </row>
    <row r="91" spans="3:11" ht="15.75" customHeight="1" x14ac:dyDescent="0.25">
      <c r="C91" s="2"/>
      <c r="D91" s="2"/>
      <c r="K91" s="2"/>
    </row>
    <row r="92" spans="3:11" ht="15.75" customHeight="1" x14ac:dyDescent="0.25">
      <c r="C92" s="2"/>
      <c r="D92" s="2"/>
      <c r="K92" s="2"/>
    </row>
    <row r="93" spans="3:11" ht="15.75" customHeight="1" x14ac:dyDescent="0.25">
      <c r="C93" s="2"/>
      <c r="D93" s="2"/>
      <c r="K93" s="2"/>
    </row>
    <row r="94" spans="3:11" ht="15.75" customHeight="1" x14ac:dyDescent="0.25">
      <c r="C94" s="2"/>
      <c r="D94" s="2"/>
      <c r="K94" s="2"/>
    </row>
    <row r="95" spans="3:11" ht="15.75" customHeight="1" x14ac:dyDescent="0.25">
      <c r="C95" s="2"/>
      <c r="D95" s="2"/>
      <c r="K95" s="2"/>
    </row>
    <row r="96" spans="3:11" ht="15.75" customHeight="1" x14ac:dyDescent="0.25">
      <c r="C96" s="2"/>
      <c r="D96" s="2"/>
      <c r="K96" s="2"/>
    </row>
    <row r="97" spans="3:11" ht="15.75" customHeight="1" x14ac:dyDescent="0.25">
      <c r="C97" s="2"/>
      <c r="D97" s="2"/>
      <c r="K97" s="2"/>
    </row>
    <row r="98" spans="3:11" ht="15.75" customHeight="1" x14ac:dyDescent="0.25">
      <c r="C98" s="2"/>
      <c r="D98" s="2"/>
      <c r="K98" s="2"/>
    </row>
    <row r="99" spans="3:11" ht="15.75" customHeight="1" x14ac:dyDescent="0.25">
      <c r="C99" s="2"/>
      <c r="D99" s="2"/>
      <c r="K99" s="2"/>
    </row>
    <row r="100" spans="3:11" ht="15.75" customHeight="1" x14ac:dyDescent="0.25">
      <c r="C100" s="2"/>
      <c r="D100" s="2"/>
      <c r="K100" s="2"/>
    </row>
    <row r="101" spans="3:11" ht="15.75" customHeight="1" x14ac:dyDescent="0.25">
      <c r="C101" s="2"/>
      <c r="D101" s="2"/>
      <c r="K101" s="2"/>
    </row>
    <row r="102" spans="3:11" ht="15.75" customHeight="1" x14ac:dyDescent="0.25">
      <c r="C102" s="2"/>
      <c r="D102" s="2"/>
      <c r="K102" s="2"/>
    </row>
    <row r="103" spans="3:11" ht="15.75" customHeight="1" x14ac:dyDescent="0.25">
      <c r="C103" s="2"/>
      <c r="D103" s="2"/>
      <c r="K103" s="2"/>
    </row>
    <row r="104" spans="3:11" ht="15.75" customHeight="1" x14ac:dyDescent="0.25">
      <c r="C104" s="2"/>
      <c r="D104" s="2"/>
      <c r="K104" s="2"/>
    </row>
    <row r="105" spans="3:11" ht="15.75" customHeight="1" x14ac:dyDescent="0.25">
      <c r="C105" s="2"/>
      <c r="D105" s="2"/>
      <c r="K105" s="2"/>
    </row>
    <row r="106" spans="3:11" ht="15.75" customHeight="1" x14ac:dyDescent="0.25">
      <c r="C106" s="2"/>
      <c r="D106" s="2"/>
      <c r="K106" s="2"/>
    </row>
    <row r="107" spans="3:11" ht="15.75" customHeight="1" x14ac:dyDescent="0.25">
      <c r="C107" s="2"/>
      <c r="D107" s="2"/>
      <c r="K107" s="2"/>
    </row>
    <row r="108" spans="3:11" ht="15.75" customHeight="1" x14ac:dyDescent="0.25">
      <c r="C108" s="2"/>
      <c r="D108" s="2"/>
      <c r="K108" s="2"/>
    </row>
    <row r="109" spans="3:11" ht="15.75" customHeight="1" x14ac:dyDescent="0.25">
      <c r="C109" s="2"/>
      <c r="D109" s="2"/>
      <c r="K109" s="2"/>
    </row>
    <row r="110" spans="3:11" ht="15.75" customHeight="1" x14ac:dyDescent="0.25">
      <c r="C110" s="2"/>
      <c r="D110" s="2"/>
      <c r="K110" s="2"/>
    </row>
    <row r="111" spans="3:11" ht="15.75" customHeight="1" x14ac:dyDescent="0.25">
      <c r="C111" s="2"/>
      <c r="D111" s="2"/>
      <c r="K111" s="2"/>
    </row>
    <row r="112" spans="3:11" ht="15.75" customHeight="1" x14ac:dyDescent="0.25">
      <c r="C112" s="2"/>
      <c r="D112" s="2"/>
      <c r="K112" s="2"/>
    </row>
    <row r="113" spans="3:11" ht="15.75" customHeight="1" x14ac:dyDescent="0.25">
      <c r="C113" s="2"/>
      <c r="D113" s="2"/>
      <c r="K113" s="2"/>
    </row>
    <row r="114" spans="3:11" ht="15.75" customHeight="1" x14ac:dyDescent="0.25">
      <c r="C114" s="2"/>
      <c r="D114" s="2"/>
      <c r="K114" s="2"/>
    </row>
    <row r="115" spans="3:11" ht="15.75" customHeight="1" x14ac:dyDescent="0.25">
      <c r="C115" s="2"/>
      <c r="D115" s="2"/>
      <c r="K115" s="2"/>
    </row>
    <row r="116" spans="3:11" ht="15.75" customHeight="1" x14ac:dyDescent="0.25">
      <c r="C116" s="2"/>
      <c r="D116" s="2"/>
      <c r="K116" s="2"/>
    </row>
    <row r="117" spans="3:11" ht="15.75" customHeight="1" x14ac:dyDescent="0.25">
      <c r="C117" s="2"/>
      <c r="D117" s="2"/>
      <c r="K117" s="2"/>
    </row>
    <row r="118" spans="3:11" ht="15.75" customHeight="1" x14ac:dyDescent="0.25">
      <c r="C118" s="2"/>
      <c r="D118" s="2"/>
      <c r="K118" s="2"/>
    </row>
    <row r="119" spans="3:11" ht="15.75" customHeight="1" x14ac:dyDescent="0.25">
      <c r="C119" s="2"/>
      <c r="D119" s="2"/>
      <c r="K119" s="2"/>
    </row>
    <row r="120" spans="3:11" ht="15.75" customHeight="1" x14ac:dyDescent="0.25">
      <c r="C120" s="2"/>
      <c r="D120" s="2"/>
      <c r="K120" s="2"/>
    </row>
    <row r="121" spans="3:11" ht="15.75" customHeight="1" x14ac:dyDescent="0.25">
      <c r="C121" s="2"/>
      <c r="D121" s="2"/>
      <c r="K121" s="2"/>
    </row>
    <row r="122" spans="3:11" ht="15.75" customHeight="1" x14ac:dyDescent="0.25">
      <c r="C122" s="2"/>
      <c r="D122" s="2"/>
      <c r="K122" s="2"/>
    </row>
    <row r="123" spans="3:11" ht="15.75" customHeight="1" x14ac:dyDescent="0.25">
      <c r="C123" s="2"/>
      <c r="D123" s="2"/>
      <c r="K123" s="2"/>
    </row>
    <row r="124" spans="3:11" ht="15.75" customHeight="1" x14ac:dyDescent="0.25">
      <c r="C124" s="2"/>
      <c r="D124" s="2"/>
      <c r="K124" s="2"/>
    </row>
    <row r="125" spans="3:11" ht="15.75" customHeight="1" x14ac:dyDescent="0.25">
      <c r="C125" s="2"/>
      <c r="D125" s="2"/>
      <c r="K125" s="2"/>
    </row>
    <row r="126" spans="3:11" ht="15.75" customHeight="1" x14ac:dyDescent="0.25">
      <c r="C126" s="2"/>
      <c r="D126" s="2"/>
      <c r="K126" s="2"/>
    </row>
    <row r="127" spans="3:11" ht="15.75" customHeight="1" x14ac:dyDescent="0.25">
      <c r="C127" s="2"/>
      <c r="D127" s="2"/>
      <c r="K127" s="2"/>
    </row>
    <row r="128" spans="3:11" ht="15.75" customHeight="1" x14ac:dyDescent="0.25">
      <c r="C128" s="2"/>
      <c r="D128" s="2"/>
      <c r="K128" s="2"/>
    </row>
    <row r="129" spans="3:11" ht="15.75" customHeight="1" x14ac:dyDescent="0.25">
      <c r="C129" s="2"/>
      <c r="D129" s="2"/>
      <c r="K129" s="2"/>
    </row>
    <row r="130" spans="3:11" ht="15.75" customHeight="1" x14ac:dyDescent="0.25">
      <c r="C130" s="2"/>
      <c r="D130" s="2"/>
      <c r="K130" s="2"/>
    </row>
    <row r="131" spans="3:11" ht="15.75" customHeight="1" x14ac:dyDescent="0.25">
      <c r="C131" s="2"/>
      <c r="D131" s="2"/>
      <c r="K131" s="2"/>
    </row>
    <row r="132" spans="3:11" ht="15.75" customHeight="1" x14ac:dyDescent="0.25">
      <c r="C132" s="2"/>
      <c r="D132" s="2"/>
      <c r="K132" s="2"/>
    </row>
    <row r="133" spans="3:11" ht="15.75" customHeight="1" x14ac:dyDescent="0.25">
      <c r="C133" s="2"/>
      <c r="D133" s="2"/>
      <c r="K133" s="2"/>
    </row>
    <row r="134" spans="3:11" ht="15.75" customHeight="1" x14ac:dyDescent="0.25">
      <c r="C134" s="2"/>
      <c r="D134" s="2"/>
      <c r="K134" s="2"/>
    </row>
    <row r="135" spans="3:11" ht="15.75" customHeight="1" x14ac:dyDescent="0.25">
      <c r="C135" s="2"/>
      <c r="D135" s="2"/>
      <c r="K135" s="2"/>
    </row>
    <row r="136" spans="3:11" ht="15.75" customHeight="1" x14ac:dyDescent="0.25">
      <c r="C136" s="2"/>
      <c r="D136" s="2"/>
      <c r="K136" s="2"/>
    </row>
    <row r="137" spans="3:11" ht="15.75" customHeight="1" x14ac:dyDescent="0.25">
      <c r="C137" s="2"/>
      <c r="D137" s="2"/>
      <c r="K137" s="2"/>
    </row>
    <row r="138" spans="3:11" ht="15.75" customHeight="1" x14ac:dyDescent="0.25">
      <c r="C138" s="2"/>
      <c r="D138" s="2"/>
      <c r="K138" s="2"/>
    </row>
    <row r="139" spans="3:11" ht="15.75" customHeight="1" x14ac:dyDescent="0.25">
      <c r="C139" s="2"/>
      <c r="D139" s="2"/>
      <c r="K139" s="2"/>
    </row>
    <row r="140" spans="3:11" ht="15.75" customHeight="1" x14ac:dyDescent="0.25">
      <c r="C140" s="2"/>
      <c r="D140" s="2"/>
      <c r="K140" s="2"/>
    </row>
    <row r="141" spans="3:11" ht="15.75" customHeight="1" x14ac:dyDescent="0.25">
      <c r="C141" s="2"/>
      <c r="D141" s="2"/>
      <c r="K141" s="2"/>
    </row>
    <row r="142" spans="3:11" ht="15.75" customHeight="1" x14ac:dyDescent="0.25">
      <c r="C142" s="2"/>
      <c r="D142" s="2"/>
      <c r="K142" s="2"/>
    </row>
    <row r="143" spans="3:11" ht="15.75" customHeight="1" x14ac:dyDescent="0.25">
      <c r="C143" s="2"/>
      <c r="D143" s="2"/>
      <c r="K143" s="2"/>
    </row>
    <row r="144" spans="3:11" ht="15.75" customHeight="1" x14ac:dyDescent="0.25">
      <c r="C144" s="2"/>
      <c r="D144" s="2"/>
      <c r="K144" s="2"/>
    </row>
    <row r="145" spans="3:11" ht="15.75" customHeight="1" x14ac:dyDescent="0.25">
      <c r="C145" s="2"/>
      <c r="D145" s="2"/>
      <c r="K145" s="2"/>
    </row>
    <row r="146" spans="3:11" ht="15.75" customHeight="1" x14ac:dyDescent="0.25">
      <c r="C146" s="2"/>
      <c r="D146" s="2"/>
      <c r="K146" s="2"/>
    </row>
    <row r="147" spans="3:11" ht="15.75" customHeight="1" x14ac:dyDescent="0.25">
      <c r="C147" s="2"/>
      <c r="D147" s="2"/>
      <c r="K147" s="2"/>
    </row>
    <row r="148" spans="3:11" ht="15.75" customHeight="1" x14ac:dyDescent="0.25">
      <c r="C148" s="2"/>
      <c r="D148" s="2"/>
      <c r="K148" s="2"/>
    </row>
    <row r="149" spans="3:11" ht="15.75" customHeight="1" x14ac:dyDescent="0.25">
      <c r="C149" s="2"/>
      <c r="D149" s="2"/>
      <c r="K149" s="2"/>
    </row>
    <row r="150" spans="3:11" ht="15.75" customHeight="1" x14ac:dyDescent="0.25">
      <c r="C150" s="2"/>
      <c r="D150" s="2"/>
      <c r="K150" s="2"/>
    </row>
    <row r="151" spans="3:11" ht="15.75" customHeight="1" x14ac:dyDescent="0.25">
      <c r="C151" s="2"/>
      <c r="D151" s="2"/>
      <c r="K151" s="2"/>
    </row>
    <row r="152" spans="3:11" ht="15.75" customHeight="1" x14ac:dyDescent="0.25">
      <c r="C152" s="2"/>
      <c r="D152" s="2"/>
      <c r="K152" s="2"/>
    </row>
    <row r="153" spans="3:11" ht="15.75" customHeight="1" x14ac:dyDescent="0.25">
      <c r="C153" s="2"/>
      <c r="D153" s="2"/>
      <c r="K153" s="2"/>
    </row>
    <row r="154" spans="3:11" ht="15.75" customHeight="1" x14ac:dyDescent="0.25">
      <c r="C154" s="2"/>
      <c r="D154" s="2"/>
      <c r="K154" s="2"/>
    </row>
    <row r="155" spans="3:11" ht="15.75" customHeight="1" x14ac:dyDescent="0.25">
      <c r="C155" s="2"/>
      <c r="D155" s="2"/>
      <c r="K155" s="2"/>
    </row>
    <row r="156" spans="3:11" ht="15.75" customHeight="1" x14ac:dyDescent="0.25">
      <c r="C156" s="2"/>
      <c r="D156" s="2"/>
      <c r="K156" s="2"/>
    </row>
    <row r="157" spans="3:11" ht="15.75" customHeight="1" x14ac:dyDescent="0.25">
      <c r="C157" s="2"/>
      <c r="D157" s="2"/>
      <c r="K157" s="2"/>
    </row>
    <row r="158" spans="3:11" ht="15.75" customHeight="1" x14ac:dyDescent="0.25">
      <c r="C158" s="2"/>
      <c r="D158" s="2"/>
      <c r="K158" s="2"/>
    </row>
    <row r="159" spans="3:11" ht="15.75" customHeight="1" x14ac:dyDescent="0.25">
      <c r="C159" s="2"/>
      <c r="D159" s="2"/>
      <c r="K159" s="2"/>
    </row>
    <row r="160" spans="3:11" ht="15.75" customHeight="1" x14ac:dyDescent="0.25">
      <c r="C160" s="2"/>
      <c r="D160" s="2"/>
      <c r="K160" s="2"/>
    </row>
    <row r="161" spans="3:11" ht="15.75" customHeight="1" x14ac:dyDescent="0.25">
      <c r="C161" s="2"/>
      <c r="D161" s="2"/>
      <c r="K161" s="2"/>
    </row>
    <row r="162" spans="3:11" ht="15.75" customHeight="1" x14ac:dyDescent="0.25">
      <c r="C162" s="2"/>
      <c r="D162" s="2"/>
      <c r="K162" s="2"/>
    </row>
    <row r="163" spans="3:11" ht="15.75" customHeight="1" x14ac:dyDescent="0.25">
      <c r="C163" s="2"/>
      <c r="D163" s="2"/>
      <c r="K163" s="2"/>
    </row>
    <row r="164" spans="3:11" ht="15.75" customHeight="1" x14ac:dyDescent="0.25">
      <c r="C164" s="2"/>
      <c r="D164" s="2"/>
      <c r="K164" s="2"/>
    </row>
    <row r="165" spans="3:11" ht="15.75" customHeight="1" x14ac:dyDescent="0.25">
      <c r="C165" s="2"/>
      <c r="D165" s="2"/>
      <c r="K165" s="2"/>
    </row>
    <row r="166" spans="3:11" ht="15.75" customHeight="1" x14ac:dyDescent="0.25">
      <c r="C166" s="2"/>
      <c r="D166" s="2"/>
      <c r="K166" s="2"/>
    </row>
    <row r="167" spans="3:11" ht="15.75" customHeight="1" x14ac:dyDescent="0.25">
      <c r="C167" s="2"/>
      <c r="D167" s="2"/>
      <c r="K167" s="2"/>
    </row>
    <row r="168" spans="3:11" ht="15.75" customHeight="1" x14ac:dyDescent="0.25">
      <c r="C168" s="2"/>
      <c r="D168" s="2"/>
      <c r="K168" s="2"/>
    </row>
    <row r="169" spans="3:11" ht="15.75" customHeight="1" x14ac:dyDescent="0.25">
      <c r="C169" s="2"/>
      <c r="D169" s="2"/>
      <c r="K169" s="2"/>
    </row>
    <row r="170" spans="3:11" ht="15.75" customHeight="1" x14ac:dyDescent="0.25">
      <c r="C170" s="2"/>
      <c r="D170" s="2"/>
      <c r="K170" s="2"/>
    </row>
    <row r="171" spans="3:11" ht="15.75" customHeight="1" x14ac:dyDescent="0.25">
      <c r="C171" s="2"/>
      <c r="D171" s="2"/>
      <c r="K171" s="2"/>
    </row>
    <row r="172" spans="3:11" ht="15.75" customHeight="1" x14ac:dyDescent="0.25">
      <c r="C172" s="2"/>
      <c r="D172" s="2"/>
      <c r="K172" s="2"/>
    </row>
    <row r="173" spans="3:11" ht="15.75" customHeight="1" x14ac:dyDescent="0.25">
      <c r="C173" s="2"/>
      <c r="D173" s="2"/>
      <c r="K173" s="2"/>
    </row>
    <row r="174" spans="3:11" ht="15.75" customHeight="1" x14ac:dyDescent="0.25">
      <c r="C174" s="2"/>
      <c r="D174" s="2"/>
      <c r="K174" s="2"/>
    </row>
    <row r="175" spans="3:11" ht="15.75" customHeight="1" x14ac:dyDescent="0.25">
      <c r="C175" s="2"/>
      <c r="D175" s="2"/>
      <c r="K175" s="2"/>
    </row>
    <row r="176" spans="3:11" ht="15.75" customHeight="1" x14ac:dyDescent="0.25">
      <c r="C176" s="2"/>
      <c r="D176" s="2"/>
      <c r="K176" s="2"/>
    </row>
    <row r="177" spans="3:11" ht="15.75" customHeight="1" x14ac:dyDescent="0.25">
      <c r="C177" s="2"/>
      <c r="D177" s="2"/>
      <c r="K177" s="2"/>
    </row>
    <row r="178" spans="3:11" ht="15.75" customHeight="1" x14ac:dyDescent="0.25">
      <c r="C178" s="2"/>
      <c r="D178" s="2"/>
      <c r="K178" s="2"/>
    </row>
    <row r="179" spans="3:11" ht="15.75" customHeight="1" x14ac:dyDescent="0.25">
      <c r="C179" s="2"/>
      <c r="D179" s="2"/>
      <c r="K179" s="2"/>
    </row>
    <row r="180" spans="3:11" ht="15.75" customHeight="1" x14ac:dyDescent="0.25">
      <c r="C180" s="2"/>
      <c r="D180" s="2"/>
      <c r="K180" s="2"/>
    </row>
    <row r="181" spans="3:11" ht="15.75" customHeight="1" x14ac:dyDescent="0.25">
      <c r="C181" s="2"/>
      <c r="D181" s="2"/>
      <c r="K181" s="2"/>
    </row>
    <row r="182" spans="3:11" ht="15.75" customHeight="1" x14ac:dyDescent="0.25">
      <c r="C182" s="2"/>
      <c r="D182" s="2"/>
      <c r="K182" s="2"/>
    </row>
    <row r="183" spans="3:11" ht="15.75" customHeight="1" x14ac:dyDescent="0.25">
      <c r="C183" s="2"/>
      <c r="D183" s="2"/>
      <c r="K183" s="2"/>
    </row>
    <row r="184" spans="3:11" ht="15.75" customHeight="1" x14ac:dyDescent="0.25">
      <c r="C184" s="2"/>
      <c r="D184" s="2"/>
      <c r="K184" s="2"/>
    </row>
    <row r="185" spans="3:11" ht="15.75" customHeight="1" x14ac:dyDescent="0.25">
      <c r="C185" s="2"/>
      <c r="D185" s="2"/>
      <c r="K185" s="2"/>
    </row>
    <row r="186" spans="3:11" ht="15.75" customHeight="1" x14ac:dyDescent="0.25">
      <c r="C186" s="2"/>
      <c r="D186" s="2"/>
      <c r="K186" s="2"/>
    </row>
    <row r="187" spans="3:11" ht="15.75" customHeight="1" x14ac:dyDescent="0.25">
      <c r="C187" s="2"/>
      <c r="D187" s="2"/>
      <c r="K187" s="2"/>
    </row>
    <row r="188" spans="3:11" ht="15.75" customHeight="1" x14ac:dyDescent="0.25">
      <c r="C188" s="2"/>
      <c r="D188" s="2"/>
      <c r="K188" s="2"/>
    </row>
    <row r="189" spans="3:11" ht="15.75" customHeight="1" x14ac:dyDescent="0.25">
      <c r="C189" s="2"/>
      <c r="D189" s="2"/>
      <c r="K189" s="2"/>
    </row>
    <row r="190" spans="3:11" ht="15.75" customHeight="1" x14ac:dyDescent="0.25">
      <c r="C190" s="2"/>
      <c r="D190" s="2"/>
      <c r="K190" s="2"/>
    </row>
    <row r="191" spans="3:11" ht="15.75" customHeight="1" x14ac:dyDescent="0.25">
      <c r="C191" s="2"/>
      <c r="D191" s="2"/>
      <c r="K191" s="2"/>
    </row>
    <row r="192" spans="3:11" ht="15.75" customHeight="1" x14ac:dyDescent="0.25">
      <c r="C192" s="2"/>
      <c r="D192" s="2"/>
      <c r="K192" s="2"/>
    </row>
    <row r="193" spans="3:11" ht="15.75" customHeight="1" x14ac:dyDescent="0.25">
      <c r="C193" s="2"/>
      <c r="D193" s="2"/>
      <c r="K193" s="2"/>
    </row>
    <row r="194" spans="3:11" ht="15.75" customHeight="1" x14ac:dyDescent="0.25">
      <c r="C194" s="2"/>
      <c r="D194" s="2"/>
      <c r="K194" s="2"/>
    </row>
    <row r="195" spans="3:11" ht="15.75" customHeight="1" x14ac:dyDescent="0.25">
      <c r="C195" s="2"/>
      <c r="D195" s="2"/>
      <c r="K195" s="2"/>
    </row>
    <row r="196" spans="3:11" ht="15.75" customHeight="1" x14ac:dyDescent="0.25">
      <c r="C196" s="2"/>
      <c r="D196" s="2"/>
      <c r="K196" s="2"/>
    </row>
    <row r="197" spans="3:11" ht="15.75" customHeight="1" x14ac:dyDescent="0.25">
      <c r="C197" s="2"/>
      <c r="D197" s="2"/>
      <c r="K197" s="2"/>
    </row>
    <row r="198" spans="3:11" ht="15.75" customHeight="1" x14ac:dyDescent="0.25">
      <c r="C198" s="2"/>
      <c r="D198" s="2"/>
      <c r="K198" s="2"/>
    </row>
    <row r="199" spans="3:11" ht="15.75" customHeight="1" x14ac:dyDescent="0.25">
      <c r="C199" s="2"/>
      <c r="D199" s="2"/>
      <c r="K199" s="2"/>
    </row>
    <row r="200" spans="3:11" ht="15.75" customHeight="1" x14ac:dyDescent="0.25">
      <c r="C200" s="2"/>
      <c r="D200" s="2"/>
      <c r="K200" s="2"/>
    </row>
    <row r="201" spans="3:11" ht="15.75" customHeight="1" x14ac:dyDescent="0.25">
      <c r="C201" s="2"/>
      <c r="D201" s="2"/>
      <c r="K201" s="2"/>
    </row>
    <row r="202" spans="3:11" ht="15.75" customHeight="1" x14ac:dyDescent="0.25">
      <c r="C202" s="2"/>
      <c r="D202" s="2"/>
      <c r="K202" s="2"/>
    </row>
    <row r="203" spans="3:11" ht="15.75" customHeight="1" x14ac:dyDescent="0.25">
      <c r="C203" s="2"/>
      <c r="D203" s="2"/>
      <c r="K203" s="2"/>
    </row>
    <row r="204" spans="3:11" ht="15.75" customHeight="1" x14ac:dyDescent="0.25">
      <c r="C204" s="2"/>
      <c r="D204" s="2"/>
      <c r="K204" s="2"/>
    </row>
    <row r="205" spans="3:11" ht="15.75" customHeight="1" x14ac:dyDescent="0.25">
      <c r="C205" s="2"/>
      <c r="D205" s="2"/>
      <c r="K205" s="2"/>
    </row>
    <row r="206" spans="3:11" ht="15.75" customHeight="1" x14ac:dyDescent="0.25">
      <c r="C206" s="2"/>
      <c r="D206" s="2"/>
      <c r="K206" s="2"/>
    </row>
    <row r="207" spans="3:11" ht="15.75" customHeight="1" x14ac:dyDescent="0.25">
      <c r="C207" s="2"/>
      <c r="D207" s="2"/>
      <c r="K207" s="2"/>
    </row>
    <row r="208" spans="3:11" ht="15.75" customHeight="1" x14ac:dyDescent="0.25">
      <c r="C208" s="2"/>
      <c r="D208" s="2"/>
      <c r="K208" s="2"/>
    </row>
    <row r="209" spans="3:11" ht="15.75" customHeight="1" x14ac:dyDescent="0.25">
      <c r="C209" s="2"/>
      <c r="D209" s="2"/>
      <c r="K209" s="2"/>
    </row>
    <row r="210" spans="3:11" ht="15.75" customHeight="1" x14ac:dyDescent="0.25">
      <c r="C210" s="2"/>
      <c r="D210" s="2"/>
      <c r="K210" s="2"/>
    </row>
    <row r="211" spans="3:11" ht="15.75" customHeight="1" x14ac:dyDescent="0.25">
      <c r="C211" s="2"/>
      <c r="D211" s="2"/>
      <c r="K211" s="2"/>
    </row>
    <row r="212" spans="3:11" ht="15.75" customHeight="1" x14ac:dyDescent="0.25">
      <c r="C212" s="2"/>
      <c r="D212" s="2"/>
      <c r="K212" s="2"/>
    </row>
    <row r="213" spans="3:11" ht="15.75" customHeight="1" x14ac:dyDescent="0.25">
      <c r="C213" s="2"/>
      <c r="D213" s="2"/>
      <c r="K213" s="2"/>
    </row>
    <row r="214" spans="3:11" ht="15.75" customHeight="1" x14ac:dyDescent="0.25">
      <c r="C214" s="2"/>
      <c r="D214" s="2"/>
      <c r="K214" s="2"/>
    </row>
    <row r="215" spans="3:11" ht="15.75" customHeight="1" x14ac:dyDescent="0.25">
      <c r="C215" s="2"/>
      <c r="D215" s="2"/>
      <c r="K215" s="2"/>
    </row>
    <row r="216" spans="3:11" ht="15.75" customHeight="1" x14ac:dyDescent="0.25">
      <c r="C216" s="2"/>
      <c r="D216" s="2"/>
      <c r="K216" s="2"/>
    </row>
    <row r="217" spans="3:11" ht="15.75" customHeight="1" x14ac:dyDescent="0.25">
      <c r="C217" s="2"/>
      <c r="D217" s="2"/>
      <c r="K217" s="2"/>
    </row>
    <row r="218" spans="3:11" ht="15.75" customHeight="1" x14ac:dyDescent="0.25">
      <c r="C218" s="2"/>
      <c r="D218" s="2"/>
      <c r="K218" s="2"/>
    </row>
    <row r="219" spans="3:11" ht="15.75" customHeight="1" x14ac:dyDescent="0.25">
      <c r="C219" s="2"/>
      <c r="D219" s="2"/>
      <c r="K219" s="2"/>
    </row>
    <row r="220" spans="3:11" ht="15.75" customHeight="1" x14ac:dyDescent="0.25">
      <c r="C220" s="2"/>
      <c r="D220" s="2"/>
      <c r="K220" s="2"/>
    </row>
    <row r="221" spans="3:11" ht="15.75" customHeight="1" x14ac:dyDescent="0.25">
      <c r="C221" s="2"/>
      <c r="D221" s="2"/>
      <c r="K221" s="2"/>
    </row>
    <row r="222" spans="3:11" ht="15.75" customHeight="1" x14ac:dyDescent="0.25">
      <c r="C222" s="2"/>
      <c r="D222" s="2"/>
      <c r="K222" s="2"/>
    </row>
    <row r="223" spans="3:11" ht="15.75" customHeight="1" x14ac:dyDescent="0.25">
      <c r="C223" s="2"/>
      <c r="D223" s="2"/>
      <c r="K223" s="2"/>
    </row>
    <row r="224" spans="3:11" ht="15.75" customHeight="1" x14ac:dyDescent="0.25">
      <c r="C224" s="2"/>
      <c r="D224" s="2"/>
      <c r="K224" s="2"/>
    </row>
    <row r="225" spans="3:11" ht="15.75" customHeight="1" x14ac:dyDescent="0.25">
      <c r="C225" s="2"/>
      <c r="D225" s="2"/>
      <c r="K225" s="2"/>
    </row>
    <row r="226" spans="3:11" ht="15.75" customHeight="1" x14ac:dyDescent="0.25">
      <c r="C226" s="2"/>
      <c r="D226" s="2"/>
      <c r="K226" s="2"/>
    </row>
    <row r="227" spans="3:11" ht="15.75" customHeight="1" x14ac:dyDescent="0.25">
      <c r="C227" s="2"/>
      <c r="D227" s="2"/>
      <c r="K227" s="2"/>
    </row>
    <row r="228" spans="3:11" ht="15.75" customHeight="1" x14ac:dyDescent="0.25">
      <c r="C228" s="2"/>
      <c r="D228" s="2"/>
      <c r="K228" s="2"/>
    </row>
    <row r="229" spans="3:11" ht="15.75" customHeight="1" x14ac:dyDescent="0.25">
      <c r="C229" s="2"/>
      <c r="D229" s="2"/>
      <c r="K229" s="2"/>
    </row>
    <row r="230" spans="3:11" ht="15.75" customHeight="1" x14ac:dyDescent="0.25">
      <c r="C230" s="2"/>
      <c r="D230" s="2"/>
      <c r="K230" s="2"/>
    </row>
    <row r="231" spans="3:11" ht="15.75" customHeight="1" x14ac:dyDescent="0.25">
      <c r="C231" s="2"/>
      <c r="D231" s="2"/>
      <c r="K231" s="2"/>
    </row>
    <row r="232" spans="3:11" ht="15.75" customHeight="1" x14ac:dyDescent="0.25">
      <c r="C232" s="2"/>
      <c r="D232" s="2"/>
      <c r="K232" s="2"/>
    </row>
    <row r="233" spans="3:11" ht="15.75" customHeight="1" x14ac:dyDescent="0.25">
      <c r="C233" s="2"/>
      <c r="D233" s="2"/>
      <c r="K233" s="2"/>
    </row>
    <row r="234" spans="3:11" ht="15.75" customHeight="1" x14ac:dyDescent="0.25">
      <c r="C234" s="2"/>
      <c r="D234" s="2"/>
      <c r="K234" s="2"/>
    </row>
    <row r="235" spans="3:11" ht="15.75" customHeight="1" x14ac:dyDescent="0.25">
      <c r="C235" s="2"/>
      <c r="D235" s="2"/>
      <c r="K235" s="2"/>
    </row>
    <row r="236" spans="3:11" ht="15.75" customHeight="1" x14ac:dyDescent="0.25">
      <c r="C236" s="2"/>
      <c r="D236" s="2"/>
      <c r="K236" s="2"/>
    </row>
    <row r="237" spans="3:11" ht="15.75" customHeight="1" x14ac:dyDescent="0.25">
      <c r="C237" s="2"/>
      <c r="D237" s="2"/>
      <c r="K237" s="2"/>
    </row>
    <row r="238" spans="3:11" ht="15.75" customHeight="1" x14ac:dyDescent="0.25">
      <c r="C238" s="2"/>
      <c r="D238" s="2"/>
      <c r="K238" s="2"/>
    </row>
    <row r="239" spans="3:11" ht="15.75" customHeight="1" x14ac:dyDescent="0.25">
      <c r="C239" s="2"/>
      <c r="D239" s="2"/>
      <c r="K239" s="2"/>
    </row>
    <row r="240" spans="3:11" ht="15.75" customHeight="1" x14ac:dyDescent="0.25">
      <c r="C240" s="2"/>
      <c r="D240" s="2"/>
      <c r="K240" s="2"/>
    </row>
    <row r="241" spans="3:11" ht="15.75" customHeight="1" x14ac:dyDescent="0.25">
      <c r="C241" s="2"/>
      <c r="D241" s="2"/>
      <c r="K241" s="2"/>
    </row>
    <row r="242" spans="3:11" ht="15.75" customHeight="1" x14ac:dyDescent="0.25">
      <c r="C242" s="2"/>
      <c r="D242" s="2"/>
      <c r="K242" s="2"/>
    </row>
    <row r="243" spans="3:11" ht="15.75" customHeight="1" x14ac:dyDescent="0.25">
      <c r="C243" s="2"/>
      <c r="D243" s="2"/>
      <c r="K243" s="2"/>
    </row>
    <row r="244" spans="3:11" ht="15.75" customHeight="1" x14ac:dyDescent="0.25">
      <c r="C244" s="2"/>
      <c r="D244" s="2"/>
      <c r="K244" s="2"/>
    </row>
    <row r="245" spans="3:11" ht="15.75" customHeight="1" x14ac:dyDescent="0.25">
      <c r="C245" s="2"/>
      <c r="D245" s="2"/>
      <c r="K245" s="2"/>
    </row>
    <row r="246" spans="3:11" ht="15.75" customHeight="1" x14ac:dyDescent="0.25">
      <c r="C246" s="2"/>
      <c r="D246" s="2"/>
      <c r="K246" s="2"/>
    </row>
    <row r="247" spans="3:11" ht="15.75" customHeight="1" x14ac:dyDescent="0.25">
      <c r="C247" s="2"/>
      <c r="D247" s="2"/>
      <c r="K247" s="2"/>
    </row>
    <row r="248" spans="3:11" ht="15.75" customHeight="1" x14ac:dyDescent="0.25">
      <c r="C248" s="2"/>
      <c r="D248" s="2"/>
      <c r="K248" s="2"/>
    </row>
    <row r="249" spans="3:11" ht="15.75" customHeight="1" x14ac:dyDescent="0.25">
      <c r="C249" s="2"/>
      <c r="D249" s="2"/>
      <c r="K249" s="2"/>
    </row>
    <row r="250" spans="3:11" ht="15.75" customHeight="1" x14ac:dyDescent="0.25">
      <c r="C250" s="2"/>
      <c r="D250" s="2"/>
      <c r="K250" s="2"/>
    </row>
    <row r="251" spans="3:11" ht="15.75" customHeight="1" x14ac:dyDescent="0.25">
      <c r="C251" s="2"/>
      <c r="D251" s="2"/>
      <c r="K251" s="2"/>
    </row>
    <row r="252" spans="3:11" ht="15.75" customHeight="1" x14ac:dyDescent="0.25">
      <c r="C252" s="2"/>
      <c r="D252" s="2"/>
      <c r="K252" s="2"/>
    </row>
    <row r="253" spans="3:11" ht="15.75" customHeight="1" x14ac:dyDescent="0.25">
      <c r="C253" s="2"/>
      <c r="D253" s="2"/>
      <c r="K253" s="2"/>
    </row>
    <row r="254" spans="3:11" ht="15.75" customHeight="1" x14ac:dyDescent="0.25">
      <c r="C254" s="2"/>
      <c r="D254" s="2"/>
      <c r="K254" s="2"/>
    </row>
    <row r="255" spans="3:11" ht="15.75" customHeight="1" x14ac:dyDescent="0.25">
      <c r="C255" s="2"/>
      <c r="D255" s="2"/>
      <c r="K255" s="2"/>
    </row>
    <row r="256" spans="3:11" ht="15.75" customHeight="1" x14ac:dyDescent="0.25">
      <c r="C256" s="2"/>
      <c r="D256" s="2"/>
      <c r="K256" s="2"/>
    </row>
    <row r="257" spans="3:11" ht="15.75" customHeight="1" x14ac:dyDescent="0.25">
      <c r="C257" s="2"/>
      <c r="D257" s="2"/>
      <c r="K257" s="2"/>
    </row>
    <row r="258" spans="3:11" ht="15.75" customHeight="1" x14ac:dyDescent="0.25">
      <c r="C258" s="2"/>
      <c r="D258" s="2"/>
      <c r="K258" s="2"/>
    </row>
    <row r="259" spans="3:11" ht="15.75" customHeight="1" x14ac:dyDescent="0.25">
      <c r="C259" s="2"/>
      <c r="D259" s="2"/>
      <c r="K259" s="2"/>
    </row>
    <row r="260" spans="3:11" ht="15.75" customHeight="1" x14ac:dyDescent="0.25">
      <c r="C260" s="2"/>
      <c r="D260" s="2"/>
      <c r="K260" s="2"/>
    </row>
    <row r="261" spans="3:11" ht="15.75" customHeight="1" x14ac:dyDescent="0.25">
      <c r="C261" s="2"/>
      <c r="D261" s="2"/>
      <c r="K261" s="2"/>
    </row>
    <row r="262" spans="3:11" ht="15.75" customHeight="1" x14ac:dyDescent="0.25">
      <c r="C262" s="2"/>
      <c r="D262" s="2"/>
      <c r="K262" s="2"/>
    </row>
    <row r="263" spans="3:11" ht="15.75" customHeight="1" x14ac:dyDescent="0.25">
      <c r="C263" s="2"/>
      <c r="D263" s="2"/>
      <c r="K263" s="2"/>
    </row>
    <row r="264" spans="3:11" ht="15.75" customHeight="1" x14ac:dyDescent="0.25">
      <c r="C264" s="2"/>
      <c r="D264" s="2"/>
      <c r="K264" s="2"/>
    </row>
    <row r="265" spans="3:11" ht="15.75" customHeight="1" x14ac:dyDescent="0.25">
      <c r="C265" s="2"/>
      <c r="D265" s="2"/>
      <c r="K265" s="2"/>
    </row>
    <row r="266" spans="3:11" ht="15.75" customHeight="1" x14ac:dyDescent="0.25">
      <c r="C266" s="2"/>
      <c r="D266" s="2"/>
      <c r="K266" s="2"/>
    </row>
    <row r="267" spans="3:11" ht="15.75" customHeight="1" x14ac:dyDescent="0.25">
      <c r="C267" s="2"/>
      <c r="D267" s="2"/>
      <c r="K267" s="2"/>
    </row>
    <row r="268" spans="3:11" ht="15.75" customHeight="1" x14ac:dyDescent="0.25">
      <c r="C268" s="2"/>
      <c r="D268" s="2"/>
      <c r="K268" s="2"/>
    </row>
    <row r="269" spans="3:11" ht="15.75" customHeight="1" x14ac:dyDescent="0.25">
      <c r="C269" s="2"/>
      <c r="D269" s="2"/>
      <c r="K269" s="2"/>
    </row>
    <row r="270" spans="3:11" ht="15.75" customHeight="1" x14ac:dyDescent="0.25">
      <c r="C270" s="2"/>
      <c r="D270" s="2"/>
      <c r="K270" s="2"/>
    </row>
    <row r="271" spans="3:11" ht="15.75" customHeight="1" x14ac:dyDescent="0.25">
      <c r="C271" s="2"/>
      <c r="D271" s="2"/>
      <c r="K271" s="2"/>
    </row>
    <row r="272" spans="3:11" ht="15.75" customHeight="1" x14ac:dyDescent="0.25">
      <c r="C272" s="2"/>
      <c r="D272" s="2"/>
      <c r="K272" s="2"/>
    </row>
    <row r="273" spans="3:11" ht="15.75" customHeight="1" x14ac:dyDescent="0.25">
      <c r="C273" s="2"/>
      <c r="D273" s="2"/>
      <c r="K273" s="2"/>
    </row>
    <row r="274" spans="3:11" ht="15.75" customHeight="1" x14ac:dyDescent="0.25">
      <c r="C274" s="2"/>
      <c r="D274" s="2"/>
      <c r="K274" s="2"/>
    </row>
    <row r="275" spans="3:11" ht="15.75" customHeight="1" x14ac:dyDescent="0.25">
      <c r="C275" s="2"/>
      <c r="D275" s="2"/>
      <c r="K275" s="2"/>
    </row>
    <row r="276" spans="3:11" ht="15.75" customHeight="1" x14ac:dyDescent="0.25">
      <c r="C276" s="2"/>
      <c r="D276" s="2"/>
      <c r="K276" s="2"/>
    </row>
    <row r="277" spans="3:11" ht="15.75" customHeight="1" x14ac:dyDescent="0.25">
      <c r="C277" s="2"/>
      <c r="D277" s="2"/>
      <c r="K277" s="2"/>
    </row>
    <row r="278" spans="3:11" ht="15.75" customHeight="1" x14ac:dyDescent="0.25">
      <c r="C278" s="2"/>
      <c r="D278" s="2"/>
      <c r="K278" s="2"/>
    </row>
    <row r="279" spans="3:11" ht="15.75" customHeight="1" x14ac:dyDescent="0.25">
      <c r="C279" s="2"/>
      <c r="D279" s="2"/>
      <c r="K279" s="2"/>
    </row>
    <row r="280" spans="3:11" ht="15.75" customHeight="1" x14ac:dyDescent="0.25">
      <c r="C280" s="2"/>
      <c r="D280" s="2"/>
      <c r="K280" s="2"/>
    </row>
    <row r="281" spans="3:11" ht="15.75" customHeight="1" x14ac:dyDescent="0.25">
      <c r="C281" s="2"/>
      <c r="D281" s="2"/>
      <c r="K281" s="2"/>
    </row>
    <row r="282" spans="3:11" ht="15.75" customHeight="1" x14ac:dyDescent="0.25">
      <c r="C282" s="2"/>
      <c r="D282" s="2"/>
      <c r="K282" s="2"/>
    </row>
    <row r="283" spans="3:11" ht="15.75" customHeight="1" x14ac:dyDescent="0.25">
      <c r="C283" s="2"/>
      <c r="D283" s="2"/>
      <c r="K283" s="2"/>
    </row>
    <row r="284" spans="3:11" ht="15.75" customHeight="1" x14ac:dyDescent="0.25">
      <c r="C284" s="2"/>
      <c r="D284" s="2"/>
      <c r="K284" s="2"/>
    </row>
    <row r="285" spans="3:11" ht="15.75" customHeight="1" x14ac:dyDescent="0.25">
      <c r="C285" s="2"/>
      <c r="D285" s="2"/>
      <c r="K285" s="2"/>
    </row>
    <row r="286" spans="3:11" ht="15.75" customHeight="1" x14ac:dyDescent="0.25">
      <c r="C286" s="2"/>
      <c r="D286" s="2"/>
      <c r="K286" s="2"/>
    </row>
    <row r="287" spans="3:11" ht="15.75" customHeight="1" x14ac:dyDescent="0.25">
      <c r="C287" s="2"/>
      <c r="D287" s="2"/>
      <c r="K287" s="2"/>
    </row>
    <row r="288" spans="3:11" ht="15.75" customHeight="1" x14ac:dyDescent="0.25">
      <c r="C288" s="2"/>
      <c r="D288" s="2"/>
      <c r="K288" s="2"/>
    </row>
    <row r="289" spans="3:11" ht="15.75" customHeight="1" x14ac:dyDescent="0.25">
      <c r="C289" s="2"/>
      <c r="D289" s="2"/>
      <c r="K289" s="2"/>
    </row>
    <row r="290" spans="3:11" ht="15.75" customHeight="1" x14ac:dyDescent="0.25">
      <c r="C290" s="2"/>
      <c r="D290" s="2"/>
      <c r="K290" s="2"/>
    </row>
    <row r="291" spans="3:11" ht="15.75" customHeight="1" x14ac:dyDescent="0.25">
      <c r="C291" s="2"/>
      <c r="D291" s="2"/>
      <c r="K291" s="2"/>
    </row>
    <row r="292" spans="3:11" ht="15.75" customHeight="1" x14ac:dyDescent="0.25">
      <c r="C292" s="2"/>
      <c r="D292" s="2"/>
      <c r="K292" s="2"/>
    </row>
    <row r="293" spans="3:11" ht="15.75" customHeight="1" x14ac:dyDescent="0.25">
      <c r="C293" s="2"/>
      <c r="D293" s="2"/>
      <c r="K293" s="2"/>
    </row>
    <row r="294" spans="3:11" ht="15.75" customHeight="1" x14ac:dyDescent="0.25">
      <c r="C294" s="2"/>
      <c r="D294" s="2"/>
      <c r="K294" s="2"/>
    </row>
    <row r="295" spans="3:11" ht="15.75" customHeight="1" x14ac:dyDescent="0.25">
      <c r="C295" s="2"/>
      <c r="D295" s="2"/>
      <c r="K295" s="2"/>
    </row>
    <row r="296" spans="3:11" ht="15.75" customHeight="1" x14ac:dyDescent="0.25">
      <c r="C296" s="2"/>
      <c r="D296" s="2"/>
      <c r="K296" s="2"/>
    </row>
    <row r="297" spans="3:11" ht="15.75" customHeight="1" x14ac:dyDescent="0.25">
      <c r="C297" s="2"/>
      <c r="D297" s="2"/>
      <c r="K297" s="2"/>
    </row>
    <row r="298" spans="3:11" ht="15.75" customHeight="1" x14ac:dyDescent="0.25">
      <c r="C298" s="2"/>
      <c r="D298" s="2"/>
      <c r="K298" s="2"/>
    </row>
    <row r="299" spans="3:11" ht="15.75" customHeight="1" x14ac:dyDescent="0.25">
      <c r="C299" s="2"/>
      <c r="D299" s="2"/>
      <c r="K299" s="2"/>
    </row>
    <row r="300" spans="3:11" ht="15.75" customHeight="1" x14ac:dyDescent="0.25">
      <c r="C300" s="2"/>
      <c r="D300" s="2"/>
      <c r="K300" s="2"/>
    </row>
    <row r="301" spans="3:11" ht="15.75" customHeight="1" x14ac:dyDescent="0.25">
      <c r="C301" s="2"/>
      <c r="D301" s="2"/>
      <c r="K301" s="2"/>
    </row>
    <row r="302" spans="3:11" ht="15.75" customHeight="1" x14ac:dyDescent="0.25">
      <c r="C302" s="2"/>
      <c r="D302" s="2"/>
      <c r="K302" s="2"/>
    </row>
    <row r="303" spans="3:11" ht="15.75" customHeight="1" x14ac:dyDescent="0.25">
      <c r="C303" s="2"/>
      <c r="D303" s="2"/>
      <c r="K303" s="2"/>
    </row>
    <row r="304" spans="3:11" ht="15.75" customHeight="1" x14ac:dyDescent="0.25">
      <c r="C304" s="2"/>
      <c r="D304" s="2"/>
      <c r="K304" s="2"/>
    </row>
    <row r="305" spans="3:11" ht="15.75" customHeight="1" x14ac:dyDescent="0.25">
      <c r="C305" s="2"/>
      <c r="D305" s="2"/>
      <c r="K305" s="2"/>
    </row>
    <row r="306" spans="3:11" ht="15.75" customHeight="1" x14ac:dyDescent="0.25">
      <c r="C306" s="2"/>
      <c r="D306" s="2"/>
      <c r="K306" s="2"/>
    </row>
    <row r="307" spans="3:11" ht="15.75" customHeight="1" x14ac:dyDescent="0.25">
      <c r="C307" s="2"/>
      <c r="D307" s="2"/>
      <c r="K307" s="2"/>
    </row>
    <row r="308" spans="3:11" ht="15.75" customHeight="1" x14ac:dyDescent="0.25">
      <c r="C308" s="2"/>
      <c r="D308" s="2"/>
      <c r="K308" s="2"/>
    </row>
    <row r="309" spans="3:11" ht="15.75" customHeight="1" x14ac:dyDescent="0.25">
      <c r="C309" s="2"/>
      <c r="D309" s="2"/>
      <c r="K309" s="2"/>
    </row>
    <row r="310" spans="3:11" ht="15.75" customHeight="1" x14ac:dyDescent="0.25">
      <c r="C310" s="2"/>
      <c r="D310" s="2"/>
      <c r="K310" s="2"/>
    </row>
    <row r="311" spans="3:11" ht="15.75" customHeight="1" x14ac:dyDescent="0.25">
      <c r="C311" s="2"/>
      <c r="D311" s="2"/>
      <c r="K311" s="2"/>
    </row>
    <row r="312" spans="3:11" ht="15.75" customHeight="1" x14ac:dyDescent="0.25">
      <c r="C312" s="2"/>
      <c r="D312" s="2"/>
      <c r="K312" s="2"/>
    </row>
    <row r="313" spans="3:11" ht="15.75" customHeight="1" x14ac:dyDescent="0.25">
      <c r="C313" s="2"/>
      <c r="D313" s="2"/>
      <c r="K313" s="2"/>
    </row>
    <row r="314" spans="3:11" ht="15.75" customHeight="1" x14ac:dyDescent="0.25">
      <c r="C314" s="2"/>
      <c r="D314" s="2"/>
      <c r="K314" s="2"/>
    </row>
    <row r="315" spans="3:11" ht="15.75" customHeight="1" x14ac:dyDescent="0.25">
      <c r="C315" s="2"/>
      <c r="D315" s="2"/>
      <c r="K315" s="2"/>
    </row>
    <row r="316" spans="3:11" ht="15.75" customHeight="1" x14ac:dyDescent="0.25">
      <c r="C316" s="2"/>
      <c r="D316" s="2"/>
      <c r="K316" s="2"/>
    </row>
    <row r="317" spans="3:11" ht="15.75" customHeight="1" x14ac:dyDescent="0.25">
      <c r="C317" s="2"/>
      <c r="D317" s="2"/>
      <c r="K317" s="2"/>
    </row>
    <row r="318" spans="3:11" ht="15.75" customHeight="1" x14ac:dyDescent="0.25">
      <c r="C318" s="2"/>
      <c r="D318" s="2"/>
      <c r="K318" s="2"/>
    </row>
    <row r="319" spans="3:11" ht="15.75" customHeight="1" x14ac:dyDescent="0.25">
      <c r="C319" s="2"/>
      <c r="D319" s="2"/>
      <c r="K319" s="2"/>
    </row>
    <row r="320" spans="3:11" ht="15.75" customHeight="1" x14ac:dyDescent="0.25">
      <c r="C320" s="2"/>
      <c r="D320" s="2"/>
      <c r="K320" s="2"/>
    </row>
    <row r="321" spans="3:11" ht="15.75" customHeight="1" x14ac:dyDescent="0.25">
      <c r="C321" s="2"/>
      <c r="D321" s="2"/>
      <c r="K321" s="2"/>
    </row>
    <row r="322" spans="3:11" ht="15.75" customHeight="1" x14ac:dyDescent="0.25">
      <c r="C322" s="2"/>
      <c r="D322" s="2"/>
      <c r="K322" s="2"/>
    </row>
    <row r="323" spans="3:11" ht="15.75" customHeight="1" x14ac:dyDescent="0.25">
      <c r="C323" s="2"/>
      <c r="D323" s="2"/>
      <c r="K323" s="2"/>
    </row>
    <row r="324" spans="3:11" ht="15.75" customHeight="1" x14ac:dyDescent="0.25">
      <c r="C324" s="2"/>
      <c r="D324" s="2"/>
      <c r="K324" s="2"/>
    </row>
    <row r="325" spans="3:11" ht="15.75" customHeight="1" x14ac:dyDescent="0.25">
      <c r="C325" s="2"/>
      <c r="D325" s="2"/>
      <c r="K325" s="2"/>
    </row>
    <row r="326" spans="3:11" ht="15.75" customHeight="1" x14ac:dyDescent="0.25">
      <c r="C326" s="2"/>
      <c r="D326" s="2"/>
      <c r="K326" s="2"/>
    </row>
    <row r="327" spans="3:11" ht="15.75" customHeight="1" x14ac:dyDescent="0.25">
      <c r="C327" s="2"/>
      <c r="D327" s="2"/>
      <c r="K327" s="2"/>
    </row>
    <row r="328" spans="3:11" ht="15.75" customHeight="1" x14ac:dyDescent="0.25">
      <c r="C328" s="2"/>
      <c r="D328" s="2"/>
      <c r="K328" s="2"/>
    </row>
    <row r="329" spans="3:11" ht="15.75" customHeight="1" x14ac:dyDescent="0.25">
      <c r="C329" s="2"/>
      <c r="D329" s="2"/>
      <c r="K329" s="2"/>
    </row>
    <row r="330" spans="3:11" ht="15.75" customHeight="1" x14ac:dyDescent="0.25">
      <c r="C330" s="2"/>
      <c r="D330" s="2"/>
      <c r="K330" s="2"/>
    </row>
    <row r="331" spans="3:11" ht="15.75" customHeight="1" x14ac:dyDescent="0.25">
      <c r="C331" s="2"/>
      <c r="D331" s="2"/>
      <c r="K331" s="2"/>
    </row>
    <row r="332" spans="3:11" ht="15.75" customHeight="1" x14ac:dyDescent="0.25">
      <c r="C332" s="2"/>
      <c r="D332" s="2"/>
      <c r="K332" s="2"/>
    </row>
    <row r="333" spans="3:11" ht="15.75" customHeight="1" x14ac:dyDescent="0.25">
      <c r="C333" s="2"/>
      <c r="D333" s="2"/>
      <c r="K333" s="2"/>
    </row>
    <row r="334" spans="3:11" ht="15.75" customHeight="1" x14ac:dyDescent="0.25">
      <c r="C334" s="2"/>
      <c r="D334" s="2"/>
      <c r="K334" s="2"/>
    </row>
    <row r="335" spans="3:11" ht="15.75" customHeight="1" x14ac:dyDescent="0.25">
      <c r="C335" s="2"/>
      <c r="D335" s="2"/>
      <c r="K335" s="2"/>
    </row>
    <row r="336" spans="3:11" ht="15.75" customHeight="1" x14ac:dyDescent="0.25">
      <c r="C336" s="2"/>
      <c r="D336" s="2"/>
      <c r="K336" s="2"/>
    </row>
    <row r="337" spans="3:11" ht="15.75" customHeight="1" x14ac:dyDescent="0.25">
      <c r="C337" s="2"/>
      <c r="D337" s="2"/>
      <c r="K337" s="2"/>
    </row>
    <row r="338" spans="3:11" ht="15.75" customHeight="1" x14ac:dyDescent="0.25">
      <c r="C338" s="2"/>
      <c r="D338" s="2"/>
      <c r="K338" s="2"/>
    </row>
    <row r="339" spans="3:11" ht="15.75" customHeight="1" x14ac:dyDescent="0.25">
      <c r="C339" s="2"/>
      <c r="D339" s="2"/>
      <c r="K339" s="2"/>
    </row>
    <row r="340" spans="3:11" ht="15.75" customHeight="1" x14ac:dyDescent="0.25">
      <c r="C340" s="2"/>
      <c r="D340" s="2"/>
      <c r="K340" s="2"/>
    </row>
    <row r="341" spans="3:11" ht="15.75" customHeight="1" x14ac:dyDescent="0.25">
      <c r="C341" s="2"/>
      <c r="D341" s="2"/>
      <c r="K341" s="2"/>
    </row>
    <row r="342" spans="3:11" ht="15.75" customHeight="1" x14ac:dyDescent="0.25">
      <c r="C342" s="2"/>
      <c r="D342" s="2"/>
      <c r="K342" s="2"/>
    </row>
    <row r="343" spans="3:11" ht="15.75" customHeight="1" x14ac:dyDescent="0.25">
      <c r="C343" s="2"/>
      <c r="D343" s="2"/>
      <c r="K343" s="2"/>
    </row>
    <row r="344" spans="3:11" ht="15.75" customHeight="1" x14ac:dyDescent="0.25">
      <c r="C344" s="2"/>
      <c r="D344" s="2"/>
      <c r="K344" s="2"/>
    </row>
    <row r="345" spans="3:11" ht="15.75" customHeight="1" x14ac:dyDescent="0.25">
      <c r="C345" s="2"/>
      <c r="D345" s="2"/>
      <c r="K345" s="2"/>
    </row>
    <row r="346" spans="3:11" ht="15.75" customHeight="1" x14ac:dyDescent="0.25">
      <c r="C346" s="2"/>
      <c r="D346" s="2"/>
      <c r="K346" s="2"/>
    </row>
    <row r="347" spans="3:11" ht="15.75" customHeight="1" x14ac:dyDescent="0.25">
      <c r="C347" s="2"/>
      <c r="D347" s="2"/>
      <c r="K347" s="2"/>
    </row>
    <row r="348" spans="3:11" ht="15.75" customHeight="1" x14ac:dyDescent="0.25">
      <c r="C348" s="2"/>
      <c r="D348" s="2"/>
      <c r="K348" s="2"/>
    </row>
    <row r="349" spans="3:11" ht="15.75" customHeight="1" x14ac:dyDescent="0.25">
      <c r="C349" s="2"/>
      <c r="D349" s="2"/>
      <c r="K349" s="2"/>
    </row>
    <row r="350" spans="3:11" ht="15.75" customHeight="1" x14ac:dyDescent="0.25">
      <c r="C350" s="2"/>
      <c r="D350" s="2"/>
      <c r="K350" s="2"/>
    </row>
    <row r="351" spans="3:11" ht="15.75" customHeight="1" x14ac:dyDescent="0.25">
      <c r="C351" s="2"/>
      <c r="D351" s="2"/>
      <c r="K351" s="2"/>
    </row>
    <row r="352" spans="3:11" ht="15.75" customHeight="1" x14ac:dyDescent="0.25">
      <c r="C352" s="2"/>
      <c r="D352" s="2"/>
      <c r="K352" s="2"/>
    </row>
    <row r="353" spans="3:11" ht="15.75" customHeight="1" x14ac:dyDescent="0.25">
      <c r="C353" s="2"/>
      <c r="D353" s="2"/>
      <c r="K353" s="2"/>
    </row>
    <row r="354" spans="3:11" ht="15.75" customHeight="1" x14ac:dyDescent="0.25">
      <c r="C354" s="2"/>
      <c r="D354" s="2"/>
      <c r="K354" s="2"/>
    </row>
    <row r="355" spans="3:11" ht="15.75" customHeight="1" x14ac:dyDescent="0.25">
      <c r="C355" s="2"/>
      <c r="D355" s="2"/>
      <c r="K355" s="2"/>
    </row>
    <row r="356" spans="3:11" ht="15.75" customHeight="1" x14ac:dyDescent="0.25">
      <c r="C356" s="2"/>
      <c r="D356" s="2"/>
      <c r="K356" s="2"/>
    </row>
    <row r="357" spans="3:11" ht="15.75" customHeight="1" x14ac:dyDescent="0.25">
      <c r="C357" s="2"/>
      <c r="D357" s="2"/>
      <c r="K357" s="2"/>
    </row>
    <row r="358" spans="3:11" ht="15.75" customHeight="1" x14ac:dyDescent="0.25">
      <c r="C358" s="2"/>
      <c r="D358" s="2"/>
      <c r="K358" s="2"/>
    </row>
    <row r="359" spans="3:11" ht="15.75" customHeight="1" x14ac:dyDescent="0.25">
      <c r="C359" s="2"/>
      <c r="D359" s="2"/>
      <c r="K359" s="2"/>
    </row>
    <row r="360" spans="3:11" ht="15.75" customHeight="1" x14ac:dyDescent="0.25">
      <c r="C360" s="2"/>
      <c r="D360" s="2"/>
      <c r="K360" s="2"/>
    </row>
    <row r="361" spans="3:11" ht="15.75" customHeight="1" x14ac:dyDescent="0.25">
      <c r="C361" s="2"/>
      <c r="D361" s="2"/>
      <c r="K361" s="2"/>
    </row>
    <row r="362" spans="3:11" ht="15.75" customHeight="1" x14ac:dyDescent="0.25">
      <c r="C362" s="2"/>
      <c r="D362" s="2"/>
      <c r="K362" s="2"/>
    </row>
    <row r="363" spans="3:11" ht="15.75" customHeight="1" x14ac:dyDescent="0.25">
      <c r="C363" s="2"/>
      <c r="D363" s="2"/>
      <c r="K363" s="2"/>
    </row>
    <row r="364" spans="3:11" ht="15.75" customHeight="1" x14ac:dyDescent="0.25">
      <c r="C364" s="2"/>
      <c r="D364" s="2"/>
      <c r="K364" s="2"/>
    </row>
    <row r="365" spans="3:11" ht="15.75" customHeight="1" x14ac:dyDescent="0.25">
      <c r="C365" s="2"/>
      <c r="D365" s="2"/>
      <c r="K365" s="2"/>
    </row>
    <row r="366" spans="3:11" ht="15.75" customHeight="1" x14ac:dyDescent="0.25">
      <c r="C366" s="2"/>
      <c r="D366" s="2"/>
      <c r="K366" s="2"/>
    </row>
    <row r="367" spans="3:11" ht="15.75" customHeight="1" x14ac:dyDescent="0.25">
      <c r="C367" s="2"/>
      <c r="D367" s="2"/>
      <c r="K367" s="2"/>
    </row>
    <row r="368" spans="3:11" ht="15.75" customHeight="1" x14ac:dyDescent="0.25">
      <c r="C368" s="2"/>
      <c r="D368" s="2"/>
      <c r="K368" s="2"/>
    </row>
    <row r="369" spans="3:11" ht="15.75" customHeight="1" x14ac:dyDescent="0.25">
      <c r="C369" s="2"/>
      <c r="D369" s="2"/>
      <c r="K369" s="2"/>
    </row>
    <row r="370" spans="3:11" ht="15.75" customHeight="1" x14ac:dyDescent="0.25">
      <c r="C370" s="2"/>
      <c r="D370" s="2"/>
      <c r="K370" s="2"/>
    </row>
    <row r="371" spans="3:11" ht="15.75" customHeight="1" x14ac:dyDescent="0.25">
      <c r="C371" s="2"/>
      <c r="D371" s="2"/>
      <c r="K371" s="2"/>
    </row>
    <row r="372" spans="3:11" ht="15.75" customHeight="1" x14ac:dyDescent="0.25">
      <c r="C372" s="2"/>
      <c r="D372" s="2"/>
      <c r="K372" s="2"/>
    </row>
    <row r="373" spans="3:11" ht="15.75" customHeight="1" x14ac:dyDescent="0.25">
      <c r="C373" s="2"/>
      <c r="D373" s="2"/>
      <c r="K373" s="2"/>
    </row>
    <row r="374" spans="3:11" ht="15.75" customHeight="1" x14ac:dyDescent="0.25">
      <c r="C374" s="2"/>
      <c r="D374" s="2"/>
      <c r="K374" s="2"/>
    </row>
    <row r="375" spans="3:11" ht="15.75" customHeight="1" x14ac:dyDescent="0.25">
      <c r="C375" s="2"/>
      <c r="D375" s="2"/>
      <c r="K375" s="2"/>
    </row>
    <row r="376" spans="3:11" ht="15.75" customHeight="1" x14ac:dyDescent="0.25">
      <c r="C376" s="2"/>
      <c r="D376" s="2"/>
      <c r="K376" s="2"/>
    </row>
    <row r="377" spans="3:11" ht="15.75" customHeight="1" x14ac:dyDescent="0.25">
      <c r="C377" s="2"/>
      <c r="D377" s="2"/>
      <c r="K377" s="2"/>
    </row>
    <row r="378" spans="3:11" ht="15.75" customHeight="1" x14ac:dyDescent="0.25">
      <c r="C378" s="2"/>
      <c r="D378" s="2"/>
      <c r="K378" s="2"/>
    </row>
    <row r="379" spans="3:11" ht="15.75" customHeight="1" x14ac:dyDescent="0.25">
      <c r="C379" s="2"/>
      <c r="D379" s="2"/>
      <c r="K379" s="2"/>
    </row>
    <row r="380" spans="3:11" ht="15.75" customHeight="1" x14ac:dyDescent="0.25">
      <c r="C380" s="2"/>
      <c r="D380" s="2"/>
      <c r="K380" s="2"/>
    </row>
    <row r="381" spans="3:11" ht="15.75" customHeight="1" x14ac:dyDescent="0.25">
      <c r="C381" s="2"/>
      <c r="D381" s="2"/>
      <c r="K381" s="2"/>
    </row>
    <row r="382" spans="3:11" ht="15.75" customHeight="1" x14ac:dyDescent="0.25">
      <c r="C382" s="2"/>
      <c r="D382" s="2"/>
      <c r="K382" s="2"/>
    </row>
    <row r="383" spans="3:11" ht="15.75" customHeight="1" x14ac:dyDescent="0.25">
      <c r="C383" s="2"/>
      <c r="D383" s="2"/>
      <c r="K383" s="2"/>
    </row>
    <row r="384" spans="3:11" ht="15.75" customHeight="1" x14ac:dyDescent="0.25">
      <c r="C384" s="2"/>
      <c r="D384" s="2"/>
      <c r="K384" s="2"/>
    </row>
    <row r="385" spans="3:11" ht="15.75" customHeight="1" x14ac:dyDescent="0.25">
      <c r="C385" s="2"/>
      <c r="D385" s="2"/>
      <c r="K385" s="2"/>
    </row>
    <row r="386" spans="3:11" ht="15.75" customHeight="1" x14ac:dyDescent="0.25">
      <c r="C386" s="2"/>
      <c r="D386" s="2"/>
      <c r="K386" s="2"/>
    </row>
    <row r="387" spans="3:11" ht="15.75" customHeight="1" x14ac:dyDescent="0.25">
      <c r="C387" s="2"/>
      <c r="D387" s="2"/>
      <c r="K387" s="2"/>
    </row>
    <row r="388" spans="3:11" ht="15.75" customHeight="1" x14ac:dyDescent="0.25">
      <c r="C388" s="2"/>
      <c r="D388" s="2"/>
      <c r="K388" s="2"/>
    </row>
    <row r="389" spans="3:11" ht="15.75" customHeight="1" x14ac:dyDescent="0.25">
      <c r="C389" s="2"/>
      <c r="D389" s="2"/>
      <c r="K389" s="2"/>
    </row>
    <row r="390" spans="3:11" ht="15.75" customHeight="1" x14ac:dyDescent="0.25">
      <c r="C390" s="2"/>
      <c r="D390" s="2"/>
      <c r="K390" s="2"/>
    </row>
    <row r="391" spans="3:11" ht="15.75" customHeight="1" x14ac:dyDescent="0.25">
      <c r="C391" s="2"/>
      <c r="D391" s="2"/>
      <c r="K391" s="2"/>
    </row>
    <row r="392" spans="3:11" ht="15.75" customHeight="1" x14ac:dyDescent="0.25">
      <c r="C392" s="2"/>
      <c r="D392" s="2"/>
      <c r="K392" s="2"/>
    </row>
    <row r="393" spans="3:11" ht="15.75" customHeight="1" x14ac:dyDescent="0.25">
      <c r="C393" s="2"/>
      <c r="D393" s="2"/>
      <c r="K393" s="2"/>
    </row>
    <row r="394" spans="3:11" ht="15.75" customHeight="1" x14ac:dyDescent="0.25">
      <c r="C394" s="2"/>
      <c r="D394" s="2"/>
      <c r="K394" s="2"/>
    </row>
    <row r="395" spans="3:11" ht="15.75" customHeight="1" x14ac:dyDescent="0.25">
      <c r="C395" s="2"/>
      <c r="D395" s="2"/>
      <c r="K395" s="2"/>
    </row>
    <row r="396" spans="3:11" ht="15.75" customHeight="1" x14ac:dyDescent="0.25">
      <c r="C396" s="2"/>
      <c r="D396" s="2"/>
      <c r="K396" s="2"/>
    </row>
    <row r="397" spans="3:11" ht="15.75" customHeight="1" x14ac:dyDescent="0.25">
      <c r="C397" s="2"/>
      <c r="D397" s="2"/>
      <c r="K397" s="2"/>
    </row>
    <row r="398" spans="3:11" ht="15.75" customHeight="1" x14ac:dyDescent="0.25">
      <c r="C398" s="2"/>
      <c r="D398" s="2"/>
      <c r="K398" s="2"/>
    </row>
    <row r="399" spans="3:11" ht="15.75" customHeight="1" x14ac:dyDescent="0.25">
      <c r="C399" s="2"/>
      <c r="D399" s="2"/>
      <c r="K399" s="2"/>
    </row>
    <row r="400" spans="3:11" ht="15.75" customHeight="1" x14ac:dyDescent="0.25">
      <c r="C400" s="2"/>
      <c r="D400" s="2"/>
      <c r="K400" s="2"/>
    </row>
    <row r="401" spans="3:11" ht="15.75" customHeight="1" x14ac:dyDescent="0.25">
      <c r="C401" s="2"/>
      <c r="D401" s="2"/>
      <c r="K401" s="2"/>
    </row>
    <row r="402" spans="3:11" ht="15.75" customHeight="1" x14ac:dyDescent="0.25">
      <c r="C402" s="2"/>
      <c r="D402" s="2"/>
      <c r="K402" s="2"/>
    </row>
    <row r="403" spans="3:11" ht="15.75" customHeight="1" x14ac:dyDescent="0.25">
      <c r="C403" s="2"/>
      <c r="D403" s="2"/>
      <c r="K403" s="2"/>
    </row>
    <row r="404" spans="3:11" ht="15.75" customHeight="1" x14ac:dyDescent="0.25">
      <c r="C404" s="2"/>
      <c r="D404" s="2"/>
      <c r="K404" s="2"/>
    </row>
    <row r="405" spans="3:11" ht="15.75" customHeight="1" x14ac:dyDescent="0.25">
      <c r="C405" s="2"/>
      <c r="D405" s="2"/>
      <c r="K405" s="2"/>
    </row>
    <row r="406" spans="3:11" ht="15.75" customHeight="1" x14ac:dyDescent="0.25">
      <c r="C406" s="2"/>
      <c r="D406" s="2"/>
      <c r="K406" s="2"/>
    </row>
    <row r="407" spans="3:11" ht="15.75" customHeight="1" x14ac:dyDescent="0.25">
      <c r="C407" s="2"/>
      <c r="D407" s="2"/>
      <c r="K407" s="2"/>
    </row>
    <row r="408" spans="3:11" ht="15.75" customHeight="1" x14ac:dyDescent="0.25">
      <c r="C408" s="2"/>
      <c r="D408" s="2"/>
      <c r="K408" s="2"/>
    </row>
    <row r="409" spans="3:11" ht="15.75" customHeight="1" x14ac:dyDescent="0.25">
      <c r="C409" s="2"/>
      <c r="D409" s="2"/>
      <c r="K409" s="2"/>
    </row>
    <row r="410" spans="3:11" ht="15.75" customHeight="1" x14ac:dyDescent="0.25">
      <c r="C410" s="2"/>
      <c r="D410" s="2"/>
      <c r="K410" s="2"/>
    </row>
    <row r="411" spans="3:11" ht="15.75" customHeight="1" x14ac:dyDescent="0.25">
      <c r="C411" s="2"/>
      <c r="D411" s="2"/>
      <c r="K411" s="2"/>
    </row>
    <row r="412" spans="3:11" ht="15.75" customHeight="1" x14ac:dyDescent="0.25">
      <c r="C412" s="2"/>
      <c r="D412" s="2"/>
      <c r="K412" s="2"/>
    </row>
    <row r="413" spans="3:11" ht="15.75" customHeight="1" x14ac:dyDescent="0.25">
      <c r="C413" s="2"/>
      <c r="D413" s="2"/>
      <c r="K413" s="2"/>
    </row>
    <row r="414" spans="3:11" ht="15.75" customHeight="1" x14ac:dyDescent="0.25">
      <c r="C414" s="2"/>
      <c r="D414" s="2"/>
      <c r="K414" s="2"/>
    </row>
    <row r="415" spans="3:11" ht="15.75" customHeight="1" x14ac:dyDescent="0.25">
      <c r="C415" s="2"/>
      <c r="D415" s="2"/>
      <c r="K415" s="2"/>
    </row>
    <row r="416" spans="3:11" ht="15.75" customHeight="1" x14ac:dyDescent="0.25">
      <c r="C416" s="2"/>
      <c r="D416" s="2"/>
      <c r="K416" s="2"/>
    </row>
    <row r="417" spans="3:11" ht="15.75" customHeight="1" x14ac:dyDescent="0.25">
      <c r="C417" s="2"/>
      <c r="D417" s="2"/>
      <c r="K417" s="2"/>
    </row>
    <row r="418" spans="3:11" ht="15.75" customHeight="1" x14ac:dyDescent="0.25">
      <c r="C418" s="2"/>
      <c r="D418" s="2"/>
      <c r="K418" s="2"/>
    </row>
    <row r="419" spans="3:11" ht="15.75" customHeight="1" x14ac:dyDescent="0.25">
      <c r="C419" s="2"/>
      <c r="D419" s="2"/>
      <c r="K419" s="2"/>
    </row>
    <row r="420" spans="3:11" ht="15.75" customHeight="1" x14ac:dyDescent="0.25">
      <c r="C420" s="2"/>
      <c r="D420" s="2"/>
      <c r="K420" s="2"/>
    </row>
    <row r="421" spans="3:11" ht="15.75" customHeight="1" x14ac:dyDescent="0.25">
      <c r="C421" s="2"/>
      <c r="D421" s="2"/>
      <c r="K421" s="2"/>
    </row>
    <row r="422" spans="3:11" ht="15.75" customHeight="1" x14ac:dyDescent="0.25">
      <c r="C422" s="2"/>
      <c r="D422" s="2"/>
      <c r="K422" s="2"/>
    </row>
    <row r="423" spans="3:11" ht="15.75" customHeight="1" x14ac:dyDescent="0.25">
      <c r="C423" s="2"/>
      <c r="D423" s="2"/>
      <c r="K423" s="2"/>
    </row>
    <row r="424" spans="3:11" ht="15.75" customHeight="1" x14ac:dyDescent="0.25">
      <c r="C424" s="2"/>
      <c r="D424" s="2"/>
      <c r="K424" s="2"/>
    </row>
    <row r="425" spans="3:11" ht="15.75" customHeight="1" x14ac:dyDescent="0.25">
      <c r="C425" s="2"/>
      <c r="D425" s="2"/>
      <c r="K425" s="2"/>
    </row>
    <row r="426" spans="3:11" ht="15.75" customHeight="1" x14ac:dyDescent="0.25">
      <c r="C426" s="2"/>
      <c r="D426" s="2"/>
      <c r="K426" s="2"/>
    </row>
    <row r="427" spans="3:11" ht="15.75" customHeight="1" x14ac:dyDescent="0.25">
      <c r="C427" s="2"/>
      <c r="D427" s="2"/>
      <c r="K427" s="2"/>
    </row>
    <row r="428" spans="3:11" ht="15.75" customHeight="1" x14ac:dyDescent="0.25">
      <c r="C428" s="2"/>
      <c r="D428" s="2"/>
      <c r="K428" s="2"/>
    </row>
    <row r="429" spans="3:11" ht="15.75" customHeight="1" x14ac:dyDescent="0.25">
      <c r="C429" s="2"/>
      <c r="D429" s="2"/>
      <c r="K429" s="2"/>
    </row>
    <row r="430" spans="3:11" ht="15.75" customHeight="1" x14ac:dyDescent="0.25">
      <c r="C430" s="2"/>
      <c r="D430" s="2"/>
      <c r="K430" s="2"/>
    </row>
    <row r="431" spans="3:11" ht="15.75" customHeight="1" x14ac:dyDescent="0.25">
      <c r="C431" s="2"/>
      <c r="D431" s="2"/>
      <c r="K431" s="2"/>
    </row>
    <row r="432" spans="3:11" ht="15.75" customHeight="1" x14ac:dyDescent="0.25">
      <c r="C432" s="2"/>
      <c r="D432" s="2"/>
      <c r="K432" s="2"/>
    </row>
    <row r="433" spans="3:11" ht="15.75" customHeight="1" x14ac:dyDescent="0.25">
      <c r="C433" s="2"/>
      <c r="D433" s="2"/>
      <c r="K433" s="2"/>
    </row>
    <row r="434" spans="3:11" ht="15.75" customHeight="1" x14ac:dyDescent="0.25">
      <c r="C434" s="2"/>
      <c r="D434" s="2"/>
      <c r="K434" s="2"/>
    </row>
    <row r="435" spans="3:11" ht="15.75" customHeight="1" x14ac:dyDescent="0.25">
      <c r="C435" s="2"/>
      <c r="D435" s="2"/>
      <c r="K435" s="2"/>
    </row>
    <row r="436" spans="3:11" ht="15.75" customHeight="1" x14ac:dyDescent="0.25">
      <c r="C436" s="2"/>
      <c r="D436" s="2"/>
      <c r="K436" s="2"/>
    </row>
    <row r="437" spans="3:11" ht="15.75" customHeight="1" x14ac:dyDescent="0.25">
      <c r="C437" s="2"/>
      <c r="D437" s="2"/>
      <c r="K437" s="2"/>
    </row>
    <row r="438" spans="3:11" ht="15.75" customHeight="1" x14ac:dyDescent="0.25">
      <c r="C438" s="2"/>
      <c r="D438" s="2"/>
      <c r="K438" s="2"/>
    </row>
    <row r="439" spans="3:11" ht="15.75" customHeight="1" x14ac:dyDescent="0.25">
      <c r="C439" s="2"/>
      <c r="D439" s="2"/>
      <c r="K439" s="2"/>
    </row>
    <row r="440" spans="3:11" ht="15.75" customHeight="1" x14ac:dyDescent="0.25">
      <c r="C440" s="2"/>
      <c r="D440" s="2"/>
      <c r="K440" s="2"/>
    </row>
    <row r="441" spans="3:11" ht="15.75" customHeight="1" x14ac:dyDescent="0.25">
      <c r="C441" s="2"/>
      <c r="D441" s="2"/>
      <c r="K441" s="2"/>
    </row>
    <row r="442" spans="3:11" ht="15.75" customHeight="1" x14ac:dyDescent="0.25">
      <c r="C442" s="2"/>
      <c r="D442" s="2"/>
      <c r="K442" s="2"/>
    </row>
    <row r="443" spans="3:11" ht="15.75" customHeight="1" x14ac:dyDescent="0.25">
      <c r="C443" s="2"/>
      <c r="D443" s="2"/>
      <c r="K443" s="2"/>
    </row>
    <row r="444" spans="3:11" ht="15.75" customHeight="1" x14ac:dyDescent="0.25">
      <c r="C444" s="2"/>
      <c r="D444" s="2"/>
      <c r="K444" s="2"/>
    </row>
    <row r="445" spans="3:11" ht="15.75" customHeight="1" x14ac:dyDescent="0.25">
      <c r="C445" s="2"/>
      <c r="D445" s="2"/>
      <c r="K445" s="2"/>
    </row>
    <row r="446" spans="3:11" ht="15.75" customHeight="1" x14ac:dyDescent="0.25">
      <c r="C446" s="2"/>
      <c r="D446" s="2"/>
      <c r="K446" s="2"/>
    </row>
    <row r="447" spans="3:11" ht="15.75" customHeight="1" x14ac:dyDescent="0.25">
      <c r="C447" s="2"/>
      <c r="D447" s="2"/>
      <c r="K447" s="2"/>
    </row>
    <row r="448" spans="3:11" ht="15.75" customHeight="1" x14ac:dyDescent="0.25">
      <c r="C448" s="2"/>
      <c r="D448" s="2"/>
      <c r="K448" s="2"/>
    </row>
    <row r="449" spans="3:11" ht="15.75" customHeight="1" x14ac:dyDescent="0.25">
      <c r="C449" s="2"/>
      <c r="D449" s="2"/>
      <c r="K449" s="2"/>
    </row>
    <row r="450" spans="3:11" ht="15.75" customHeight="1" x14ac:dyDescent="0.25">
      <c r="C450" s="2"/>
      <c r="D450" s="2"/>
      <c r="K450" s="2"/>
    </row>
    <row r="451" spans="3:11" ht="15.75" customHeight="1" x14ac:dyDescent="0.25">
      <c r="C451" s="2"/>
      <c r="D451" s="2"/>
      <c r="K451" s="2"/>
    </row>
    <row r="452" spans="3:11" ht="15.75" customHeight="1" x14ac:dyDescent="0.25">
      <c r="C452" s="2"/>
      <c r="D452" s="2"/>
      <c r="K452" s="2"/>
    </row>
    <row r="453" spans="3:11" ht="15.75" customHeight="1" x14ac:dyDescent="0.25">
      <c r="C453" s="2"/>
      <c r="D453" s="2"/>
      <c r="K453" s="2"/>
    </row>
    <row r="454" spans="3:11" ht="15.75" customHeight="1" x14ac:dyDescent="0.25">
      <c r="C454" s="2"/>
      <c r="D454" s="2"/>
      <c r="K454" s="2"/>
    </row>
    <row r="455" spans="3:11" ht="15.75" customHeight="1" x14ac:dyDescent="0.25">
      <c r="C455" s="2"/>
      <c r="D455" s="2"/>
      <c r="K455" s="2"/>
    </row>
    <row r="456" spans="3:11" ht="15.75" customHeight="1" x14ac:dyDescent="0.25">
      <c r="C456" s="2"/>
      <c r="D456" s="2"/>
      <c r="K456" s="2"/>
    </row>
    <row r="457" spans="3:11" ht="15.75" customHeight="1" x14ac:dyDescent="0.25">
      <c r="C457" s="2"/>
      <c r="D457" s="2"/>
      <c r="K457" s="2"/>
    </row>
    <row r="458" spans="3:11" ht="15.75" customHeight="1" x14ac:dyDescent="0.25">
      <c r="C458" s="2"/>
      <c r="D458" s="2"/>
      <c r="K458" s="2"/>
    </row>
    <row r="459" spans="3:11" ht="15.75" customHeight="1" x14ac:dyDescent="0.25">
      <c r="C459" s="2"/>
      <c r="D459" s="2"/>
      <c r="K459" s="2"/>
    </row>
    <row r="460" spans="3:11" ht="15.75" customHeight="1" x14ac:dyDescent="0.25">
      <c r="C460" s="2"/>
      <c r="D460" s="2"/>
      <c r="K460" s="2"/>
    </row>
    <row r="461" spans="3:11" ht="15.75" customHeight="1" x14ac:dyDescent="0.25">
      <c r="C461" s="2"/>
      <c r="D461" s="2"/>
      <c r="K461" s="2"/>
    </row>
    <row r="462" spans="3:11" ht="15.75" customHeight="1" x14ac:dyDescent="0.25">
      <c r="C462" s="2"/>
      <c r="D462" s="2"/>
      <c r="K462" s="2"/>
    </row>
    <row r="463" spans="3:11" ht="15.75" customHeight="1" x14ac:dyDescent="0.25">
      <c r="C463" s="2"/>
      <c r="D463" s="2"/>
      <c r="K463" s="2"/>
    </row>
    <row r="464" spans="3:11" ht="15.75" customHeight="1" x14ac:dyDescent="0.25">
      <c r="C464" s="2"/>
      <c r="D464" s="2"/>
      <c r="K464" s="2"/>
    </row>
    <row r="465" spans="3:11" ht="15.75" customHeight="1" x14ac:dyDescent="0.25">
      <c r="C465" s="2"/>
      <c r="D465" s="2"/>
      <c r="K465" s="2"/>
    </row>
    <row r="466" spans="3:11" ht="15.75" customHeight="1" x14ac:dyDescent="0.25">
      <c r="C466" s="2"/>
      <c r="D466" s="2"/>
      <c r="K466" s="2"/>
    </row>
    <row r="467" spans="3:11" ht="15.75" customHeight="1" x14ac:dyDescent="0.25">
      <c r="C467" s="2"/>
      <c r="D467" s="2"/>
      <c r="K467" s="2"/>
    </row>
    <row r="468" spans="3:11" ht="15.75" customHeight="1" x14ac:dyDescent="0.25">
      <c r="C468" s="2"/>
      <c r="D468" s="2"/>
      <c r="K468" s="2"/>
    </row>
    <row r="469" spans="3:11" ht="15.75" customHeight="1" x14ac:dyDescent="0.25">
      <c r="C469" s="2"/>
      <c r="D469" s="2"/>
      <c r="K469" s="2"/>
    </row>
    <row r="470" spans="3:11" ht="15.75" customHeight="1" x14ac:dyDescent="0.25">
      <c r="C470" s="2"/>
      <c r="D470" s="2"/>
      <c r="K470" s="2"/>
    </row>
    <row r="471" spans="3:11" ht="15.75" customHeight="1" x14ac:dyDescent="0.25">
      <c r="C471" s="2"/>
      <c r="D471" s="2"/>
      <c r="K471" s="2"/>
    </row>
    <row r="472" spans="3:11" ht="15.75" customHeight="1" x14ac:dyDescent="0.25">
      <c r="C472" s="2"/>
      <c r="D472" s="2"/>
      <c r="K472" s="2"/>
    </row>
    <row r="473" spans="3:11" ht="15.75" customHeight="1" x14ac:dyDescent="0.25">
      <c r="C473" s="2"/>
      <c r="D473" s="2"/>
      <c r="K473" s="2"/>
    </row>
    <row r="474" spans="3:11" ht="15.75" customHeight="1" x14ac:dyDescent="0.25">
      <c r="C474" s="2"/>
      <c r="D474" s="2"/>
      <c r="K474" s="2"/>
    </row>
    <row r="475" spans="3:11" ht="15.75" customHeight="1" x14ac:dyDescent="0.25">
      <c r="C475" s="2"/>
      <c r="D475" s="2"/>
      <c r="K475" s="2"/>
    </row>
    <row r="476" spans="3:11" ht="15.75" customHeight="1" x14ac:dyDescent="0.25">
      <c r="C476" s="2"/>
      <c r="D476" s="2"/>
      <c r="K476" s="2"/>
    </row>
    <row r="477" spans="3:11" ht="15.75" customHeight="1" x14ac:dyDescent="0.25">
      <c r="C477" s="2"/>
      <c r="D477" s="2"/>
      <c r="K477" s="2"/>
    </row>
    <row r="478" spans="3:11" ht="15.75" customHeight="1" x14ac:dyDescent="0.25">
      <c r="C478" s="2"/>
      <c r="D478" s="2"/>
      <c r="K478" s="2"/>
    </row>
    <row r="479" spans="3:11" ht="15.75" customHeight="1" x14ac:dyDescent="0.25">
      <c r="C479" s="2"/>
      <c r="D479" s="2"/>
      <c r="K479" s="2"/>
    </row>
    <row r="480" spans="3:11" ht="15.75" customHeight="1" x14ac:dyDescent="0.25">
      <c r="C480" s="2"/>
      <c r="D480" s="2"/>
      <c r="K480" s="2"/>
    </row>
    <row r="481" spans="3:11" ht="15.75" customHeight="1" x14ac:dyDescent="0.25">
      <c r="C481" s="2"/>
      <c r="D481" s="2"/>
      <c r="K481" s="2"/>
    </row>
    <row r="482" spans="3:11" ht="15.75" customHeight="1" x14ac:dyDescent="0.25">
      <c r="C482" s="2"/>
      <c r="D482" s="2"/>
      <c r="K482" s="2"/>
    </row>
    <row r="483" spans="3:11" ht="15.75" customHeight="1" x14ac:dyDescent="0.25">
      <c r="C483" s="2"/>
      <c r="D483" s="2"/>
      <c r="K483" s="2"/>
    </row>
    <row r="484" spans="3:11" ht="15.75" customHeight="1" x14ac:dyDescent="0.25">
      <c r="C484" s="2"/>
      <c r="D484" s="2"/>
      <c r="K484" s="2"/>
    </row>
    <row r="485" spans="3:11" ht="15.75" customHeight="1" x14ac:dyDescent="0.25">
      <c r="C485" s="2"/>
      <c r="D485" s="2"/>
      <c r="K485" s="2"/>
    </row>
    <row r="486" spans="3:11" ht="15.75" customHeight="1" x14ac:dyDescent="0.25">
      <c r="C486" s="2"/>
      <c r="D486" s="2"/>
      <c r="K486" s="2"/>
    </row>
    <row r="487" spans="3:11" ht="15.75" customHeight="1" x14ac:dyDescent="0.25">
      <c r="C487" s="2"/>
      <c r="D487" s="2"/>
      <c r="K487" s="2"/>
    </row>
    <row r="488" spans="3:11" ht="15.75" customHeight="1" x14ac:dyDescent="0.25">
      <c r="C488" s="2"/>
      <c r="D488" s="2"/>
      <c r="K488" s="2"/>
    </row>
    <row r="489" spans="3:11" ht="15.75" customHeight="1" x14ac:dyDescent="0.25">
      <c r="C489" s="2"/>
      <c r="D489" s="2"/>
      <c r="K489" s="2"/>
    </row>
    <row r="490" spans="3:11" ht="15.75" customHeight="1" x14ac:dyDescent="0.25">
      <c r="C490" s="2"/>
      <c r="D490" s="2"/>
      <c r="K490" s="2"/>
    </row>
    <row r="491" spans="3:11" ht="15.75" customHeight="1" x14ac:dyDescent="0.25">
      <c r="C491" s="2"/>
      <c r="D491" s="2"/>
      <c r="K491" s="2"/>
    </row>
    <row r="492" spans="3:11" ht="15.75" customHeight="1" x14ac:dyDescent="0.25">
      <c r="C492" s="2"/>
      <c r="D492" s="2"/>
      <c r="K492" s="2"/>
    </row>
    <row r="493" spans="3:11" ht="15.75" customHeight="1" x14ac:dyDescent="0.25">
      <c r="C493" s="2"/>
      <c r="D493" s="2"/>
      <c r="K493" s="2"/>
    </row>
    <row r="494" spans="3:11" ht="15.75" customHeight="1" x14ac:dyDescent="0.25">
      <c r="C494" s="2"/>
      <c r="D494" s="2"/>
      <c r="K494" s="2"/>
    </row>
    <row r="495" spans="3:11" ht="15.75" customHeight="1" x14ac:dyDescent="0.25">
      <c r="C495" s="2"/>
      <c r="D495" s="2"/>
      <c r="K495" s="2"/>
    </row>
    <row r="496" spans="3:11" ht="15.75" customHeight="1" x14ac:dyDescent="0.25">
      <c r="C496" s="2"/>
      <c r="D496" s="2"/>
      <c r="K496" s="2"/>
    </row>
    <row r="497" spans="3:11" ht="15.75" customHeight="1" x14ac:dyDescent="0.25">
      <c r="C497" s="2"/>
      <c r="D497" s="2"/>
      <c r="K497" s="2"/>
    </row>
    <row r="498" spans="3:11" ht="15.75" customHeight="1" x14ac:dyDescent="0.25">
      <c r="C498" s="2"/>
      <c r="D498" s="2"/>
      <c r="K498" s="2"/>
    </row>
    <row r="499" spans="3:11" ht="15.75" customHeight="1" x14ac:dyDescent="0.25">
      <c r="C499" s="2"/>
      <c r="D499" s="2"/>
      <c r="K499" s="2"/>
    </row>
    <row r="500" spans="3:11" ht="15.75" customHeight="1" x14ac:dyDescent="0.25">
      <c r="C500" s="2"/>
      <c r="D500" s="2"/>
      <c r="K500" s="2"/>
    </row>
    <row r="501" spans="3:11" ht="15.75" customHeight="1" x14ac:dyDescent="0.25">
      <c r="C501" s="2"/>
      <c r="D501" s="2"/>
      <c r="K501" s="2"/>
    </row>
    <row r="502" spans="3:11" ht="15.75" customHeight="1" x14ac:dyDescent="0.25">
      <c r="C502" s="2"/>
      <c r="D502" s="2"/>
      <c r="K502" s="2"/>
    </row>
    <row r="503" spans="3:11" ht="15.75" customHeight="1" x14ac:dyDescent="0.25">
      <c r="C503" s="2"/>
      <c r="D503" s="2"/>
      <c r="K503" s="2"/>
    </row>
    <row r="504" spans="3:11" ht="15.75" customHeight="1" x14ac:dyDescent="0.25">
      <c r="C504" s="2"/>
      <c r="D504" s="2"/>
      <c r="K504" s="2"/>
    </row>
    <row r="505" spans="3:11" ht="15.75" customHeight="1" x14ac:dyDescent="0.25">
      <c r="C505" s="2"/>
      <c r="D505" s="2"/>
      <c r="K505" s="2"/>
    </row>
    <row r="506" spans="3:11" ht="15.75" customHeight="1" x14ac:dyDescent="0.25">
      <c r="C506" s="2"/>
      <c r="D506" s="2"/>
      <c r="K506" s="2"/>
    </row>
    <row r="507" spans="3:11" ht="15.75" customHeight="1" x14ac:dyDescent="0.25">
      <c r="C507" s="2"/>
      <c r="D507" s="2"/>
      <c r="K507" s="2"/>
    </row>
    <row r="508" spans="3:11" ht="15.75" customHeight="1" x14ac:dyDescent="0.25">
      <c r="C508" s="2"/>
      <c r="D508" s="2"/>
      <c r="K508" s="2"/>
    </row>
    <row r="509" spans="3:11" ht="15.75" customHeight="1" x14ac:dyDescent="0.25">
      <c r="C509" s="2"/>
      <c r="D509" s="2"/>
      <c r="K509" s="2"/>
    </row>
    <row r="510" spans="3:11" ht="15.75" customHeight="1" x14ac:dyDescent="0.25">
      <c r="C510" s="2"/>
      <c r="D510" s="2"/>
      <c r="K510" s="2"/>
    </row>
    <row r="511" spans="3:11" ht="15.75" customHeight="1" x14ac:dyDescent="0.25">
      <c r="C511" s="2"/>
      <c r="D511" s="2"/>
      <c r="K511" s="2"/>
    </row>
    <row r="512" spans="3:11" ht="15.75" customHeight="1" x14ac:dyDescent="0.25">
      <c r="C512" s="2"/>
      <c r="D512" s="2"/>
      <c r="K512" s="2"/>
    </row>
    <row r="513" spans="3:11" ht="15.75" customHeight="1" x14ac:dyDescent="0.25">
      <c r="C513" s="2"/>
      <c r="D513" s="2"/>
      <c r="K513" s="2"/>
    </row>
    <row r="514" spans="3:11" ht="15.75" customHeight="1" x14ac:dyDescent="0.25">
      <c r="C514" s="2"/>
      <c r="D514" s="2"/>
      <c r="K514" s="2"/>
    </row>
    <row r="515" spans="3:11" ht="15.75" customHeight="1" x14ac:dyDescent="0.25">
      <c r="C515" s="2"/>
      <c r="D515" s="2"/>
      <c r="K515" s="2"/>
    </row>
    <row r="516" spans="3:11" ht="15.75" customHeight="1" x14ac:dyDescent="0.25">
      <c r="C516" s="2"/>
      <c r="D516" s="2"/>
      <c r="K516" s="2"/>
    </row>
    <row r="517" spans="3:11" ht="15.75" customHeight="1" x14ac:dyDescent="0.25">
      <c r="C517" s="2"/>
      <c r="D517" s="2"/>
      <c r="K517" s="2"/>
    </row>
    <row r="518" spans="3:11" ht="15.75" customHeight="1" x14ac:dyDescent="0.25">
      <c r="C518" s="2"/>
      <c r="D518" s="2"/>
      <c r="K518" s="2"/>
    </row>
    <row r="519" spans="3:11" ht="15.75" customHeight="1" x14ac:dyDescent="0.25">
      <c r="C519" s="2"/>
      <c r="D519" s="2"/>
      <c r="K519" s="2"/>
    </row>
    <row r="520" spans="3:11" ht="15.75" customHeight="1" x14ac:dyDescent="0.25">
      <c r="C520" s="2"/>
      <c r="D520" s="2"/>
      <c r="K520" s="2"/>
    </row>
    <row r="521" spans="3:11" ht="15.75" customHeight="1" x14ac:dyDescent="0.25">
      <c r="C521" s="2"/>
      <c r="D521" s="2"/>
      <c r="K521" s="2"/>
    </row>
    <row r="522" spans="3:11" ht="15.75" customHeight="1" x14ac:dyDescent="0.25">
      <c r="C522" s="2"/>
      <c r="D522" s="2"/>
      <c r="K522" s="2"/>
    </row>
    <row r="523" spans="3:11" ht="15.75" customHeight="1" x14ac:dyDescent="0.25">
      <c r="C523" s="2"/>
      <c r="D523" s="2"/>
      <c r="K523" s="2"/>
    </row>
    <row r="524" spans="3:11" ht="15.75" customHeight="1" x14ac:dyDescent="0.25">
      <c r="C524" s="2"/>
      <c r="D524" s="2"/>
      <c r="K524" s="2"/>
    </row>
    <row r="525" spans="3:11" ht="15.75" customHeight="1" x14ac:dyDescent="0.25">
      <c r="C525" s="2"/>
      <c r="D525" s="2"/>
      <c r="K525" s="2"/>
    </row>
    <row r="526" spans="3:11" ht="15.75" customHeight="1" x14ac:dyDescent="0.25">
      <c r="C526" s="2"/>
      <c r="D526" s="2"/>
      <c r="K526" s="2"/>
    </row>
    <row r="527" spans="3:11" ht="15.75" customHeight="1" x14ac:dyDescent="0.25">
      <c r="C527" s="2"/>
      <c r="D527" s="2"/>
      <c r="K527" s="2"/>
    </row>
    <row r="528" spans="3:11" ht="15.75" customHeight="1" x14ac:dyDescent="0.25">
      <c r="C528" s="2"/>
      <c r="D528" s="2"/>
      <c r="K528" s="2"/>
    </row>
    <row r="529" spans="3:11" ht="15.75" customHeight="1" x14ac:dyDescent="0.25">
      <c r="C529" s="2"/>
      <c r="D529" s="2"/>
      <c r="K529" s="2"/>
    </row>
    <row r="530" spans="3:11" ht="15.75" customHeight="1" x14ac:dyDescent="0.25">
      <c r="C530" s="2"/>
      <c r="D530" s="2"/>
      <c r="K530" s="2"/>
    </row>
    <row r="531" spans="3:11" ht="15.75" customHeight="1" x14ac:dyDescent="0.25">
      <c r="C531" s="2"/>
      <c r="D531" s="2"/>
      <c r="K531" s="2"/>
    </row>
    <row r="532" spans="3:11" ht="15.75" customHeight="1" x14ac:dyDescent="0.25">
      <c r="C532" s="2"/>
      <c r="D532" s="2"/>
      <c r="K532" s="2"/>
    </row>
    <row r="533" spans="3:11" ht="15.75" customHeight="1" x14ac:dyDescent="0.25">
      <c r="C533" s="2"/>
      <c r="D533" s="2"/>
      <c r="K533" s="2"/>
    </row>
    <row r="534" spans="3:11" ht="15.75" customHeight="1" x14ac:dyDescent="0.25">
      <c r="C534" s="2"/>
      <c r="D534" s="2"/>
      <c r="K534" s="2"/>
    </row>
    <row r="535" spans="3:11" ht="15.75" customHeight="1" x14ac:dyDescent="0.25">
      <c r="C535" s="2"/>
      <c r="D535" s="2"/>
      <c r="K535" s="2"/>
    </row>
    <row r="536" spans="3:11" ht="15.75" customHeight="1" x14ac:dyDescent="0.25">
      <c r="C536" s="2"/>
      <c r="D536" s="2"/>
      <c r="K536" s="2"/>
    </row>
    <row r="537" spans="3:11" ht="15.75" customHeight="1" x14ac:dyDescent="0.25">
      <c r="C537" s="2"/>
      <c r="D537" s="2"/>
      <c r="K537" s="2"/>
    </row>
    <row r="538" spans="3:11" ht="15.75" customHeight="1" x14ac:dyDescent="0.25">
      <c r="C538" s="2"/>
      <c r="D538" s="2"/>
      <c r="K538" s="2"/>
    </row>
    <row r="539" spans="3:11" ht="15.75" customHeight="1" x14ac:dyDescent="0.25">
      <c r="C539" s="2"/>
      <c r="D539" s="2"/>
      <c r="K539" s="2"/>
    </row>
    <row r="540" spans="3:11" ht="15.75" customHeight="1" x14ac:dyDescent="0.25">
      <c r="C540" s="2"/>
      <c r="D540" s="2"/>
      <c r="K540" s="2"/>
    </row>
    <row r="541" spans="3:11" ht="15.75" customHeight="1" x14ac:dyDescent="0.25">
      <c r="C541" s="2"/>
      <c r="D541" s="2"/>
      <c r="K541" s="2"/>
    </row>
    <row r="542" spans="3:11" ht="15.75" customHeight="1" x14ac:dyDescent="0.25">
      <c r="C542" s="2"/>
      <c r="D542" s="2"/>
      <c r="K542" s="2"/>
    </row>
    <row r="543" spans="3:11" ht="15.75" customHeight="1" x14ac:dyDescent="0.25">
      <c r="C543" s="2"/>
      <c r="D543" s="2"/>
      <c r="K543" s="2"/>
    </row>
    <row r="544" spans="3:11" ht="15.75" customHeight="1" x14ac:dyDescent="0.25">
      <c r="C544" s="2"/>
      <c r="D544" s="2"/>
      <c r="K544" s="2"/>
    </row>
    <row r="545" spans="3:11" ht="15.75" customHeight="1" x14ac:dyDescent="0.25">
      <c r="C545" s="2"/>
      <c r="D545" s="2"/>
      <c r="K545" s="2"/>
    </row>
    <row r="546" spans="3:11" ht="15.75" customHeight="1" x14ac:dyDescent="0.25">
      <c r="C546" s="2"/>
      <c r="D546" s="2"/>
      <c r="K546" s="2"/>
    </row>
    <row r="547" spans="3:11" ht="15.75" customHeight="1" x14ac:dyDescent="0.25">
      <c r="C547" s="2"/>
      <c r="D547" s="2"/>
      <c r="K547" s="2"/>
    </row>
    <row r="548" spans="3:11" ht="15.75" customHeight="1" x14ac:dyDescent="0.25">
      <c r="C548" s="2"/>
      <c r="D548" s="2"/>
      <c r="K548" s="2"/>
    </row>
    <row r="549" spans="3:11" ht="15.75" customHeight="1" x14ac:dyDescent="0.25">
      <c r="C549" s="2"/>
      <c r="D549" s="2"/>
      <c r="K549" s="2"/>
    </row>
    <row r="550" spans="3:11" ht="15.75" customHeight="1" x14ac:dyDescent="0.25">
      <c r="C550" s="2"/>
      <c r="D550" s="2"/>
      <c r="K550" s="2"/>
    </row>
    <row r="551" spans="3:11" ht="15.75" customHeight="1" x14ac:dyDescent="0.25">
      <c r="C551" s="2"/>
      <c r="D551" s="2"/>
      <c r="K551" s="2"/>
    </row>
    <row r="552" spans="3:11" ht="15.75" customHeight="1" x14ac:dyDescent="0.25">
      <c r="C552" s="2"/>
      <c r="D552" s="2"/>
      <c r="K552" s="2"/>
    </row>
    <row r="553" spans="3:11" ht="15.75" customHeight="1" x14ac:dyDescent="0.25">
      <c r="C553" s="2"/>
      <c r="D553" s="2"/>
      <c r="K553" s="2"/>
    </row>
    <row r="554" spans="3:11" ht="15.75" customHeight="1" x14ac:dyDescent="0.25">
      <c r="C554" s="2"/>
      <c r="D554" s="2"/>
      <c r="K554" s="2"/>
    </row>
    <row r="555" spans="3:11" ht="15.75" customHeight="1" x14ac:dyDescent="0.25">
      <c r="C555" s="2"/>
      <c r="D555" s="2"/>
      <c r="K555" s="2"/>
    </row>
    <row r="556" spans="3:11" ht="15.75" customHeight="1" x14ac:dyDescent="0.25">
      <c r="C556" s="2"/>
      <c r="D556" s="2"/>
      <c r="K556" s="2"/>
    </row>
    <row r="557" spans="3:11" ht="15.75" customHeight="1" x14ac:dyDescent="0.25">
      <c r="C557" s="2"/>
      <c r="D557" s="2"/>
      <c r="K557" s="2"/>
    </row>
    <row r="558" spans="3:11" ht="15.75" customHeight="1" x14ac:dyDescent="0.25">
      <c r="C558" s="2"/>
      <c r="D558" s="2"/>
      <c r="K558" s="2"/>
    </row>
    <row r="559" spans="3:11" ht="15.75" customHeight="1" x14ac:dyDescent="0.25">
      <c r="C559" s="2"/>
      <c r="D559" s="2"/>
      <c r="K559" s="2"/>
    </row>
    <row r="560" spans="3:11" ht="15.75" customHeight="1" x14ac:dyDescent="0.25">
      <c r="C560" s="2"/>
      <c r="D560" s="2"/>
      <c r="K560" s="2"/>
    </row>
    <row r="561" spans="3:11" ht="15.75" customHeight="1" x14ac:dyDescent="0.25">
      <c r="C561" s="2"/>
      <c r="D561" s="2"/>
      <c r="K561" s="2"/>
    </row>
    <row r="562" spans="3:11" ht="15.75" customHeight="1" x14ac:dyDescent="0.25">
      <c r="C562" s="2"/>
      <c r="D562" s="2"/>
      <c r="K562" s="2"/>
    </row>
    <row r="563" spans="3:11" ht="15.75" customHeight="1" x14ac:dyDescent="0.25">
      <c r="C563" s="2"/>
      <c r="D563" s="2"/>
      <c r="K563" s="2"/>
    </row>
    <row r="564" spans="3:11" ht="15.75" customHeight="1" x14ac:dyDescent="0.25">
      <c r="C564" s="2"/>
      <c r="D564" s="2"/>
      <c r="K564" s="2"/>
    </row>
    <row r="565" spans="3:11" ht="15.75" customHeight="1" x14ac:dyDescent="0.25">
      <c r="C565" s="2"/>
      <c r="D565" s="2"/>
      <c r="K565" s="2"/>
    </row>
    <row r="566" spans="3:11" ht="15.75" customHeight="1" x14ac:dyDescent="0.25">
      <c r="C566" s="2"/>
      <c r="D566" s="2"/>
      <c r="K566" s="2"/>
    </row>
    <row r="567" spans="3:11" ht="15.75" customHeight="1" x14ac:dyDescent="0.25">
      <c r="C567" s="2"/>
      <c r="D567" s="2"/>
      <c r="K567" s="2"/>
    </row>
    <row r="568" spans="3:11" ht="15.75" customHeight="1" x14ac:dyDescent="0.25">
      <c r="C568" s="2"/>
      <c r="D568" s="2"/>
      <c r="K568" s="2"/>
    </row>
    <row r="569" spans="3:11" ht="15.75" customHeight="1" x14ac:dyDescent="0.25">
      <c r="C569" s="2"/>
      <c r="D569" s="2"/>
      <c r="K569" s="2"/>
    </row>
    <row r="570" spans="3:11" ht="15.75" customHeight="1" x14ac:dyDescent="0.25">
      <c r="C570" s="2"/>
      <c r="D570" s="2"/>
      <c r="K570" s="2"/>
    </row>
    <row r="571" spans="3:11" ht="15.75" customHeight="1" x14ac:dyDescent="0.25">
      <c r="C571" s="2"/>
      <c r="D571" s="2"/>
      <c r="K571" s="2"/>
    </row>
    <row r="572" spans="3:11" ht="15.75" customHeight="1" x14ac:dyDescent="0.25">
      <c r="C572" s="2"/>
      <c r="D572" s="2"/>
      <c r="K572" s="2"/>
    </row>
    <row r="573" spans="3:11" ht="15.75" customHeight="1" x14ac:dyDescent="0.25">
      <c r="C573" s="2"/>
      <c r="D573" s="2"/>
      <c r="K573" s="2"/>
    </row>
    <row r="574" spans="3:11" ht="15.75" customHeight="1" x14ac:dyDescent="0.25">
      <c r="C574" s="2"/>
      <c r="D574" s="2"/>
      <c r="K574" s="2"/>
    </row>
    <row r="575" spans="3:11" ht="15.75" customHeight="1" x14ac:dyDescent="0.25">
      <c r="C575" s="2"/>
      <c r="D575" s="2"/>
      <c r="K575" s="2"/>
    </row>
    <row r="576" spans="3:11" ht="15.75" customHeight="1" x14ac:dyDescent="0.25">
      <c r="C576" s="2"/>
      <c r="D576" s="2"/>
      <c r="K576" s="2"/>
    </row>
    <row r="577" spans="3:11" ht="15.75" customHeight="1" x14ac:dyDescent="0.25">
      <c r="C577" s="2"/>
      <c r="D577" s="2"/>
      <c r="K577" s="2"/>
    </row>
    <row r="578" spans="3:11" ht="15.75" customHeight="1" x14ac:dyDescent="0.25">
      <c r="C578" s="2"/>
      <c r="D578" s="2"/>
      <c r="K578" s="2"/>
    </row>
    <row r="579" spans="3:11" ht="15.75" customHeight="1" x14ac:dyDescent="0.25">
      <c r="C579" s="2"/>
      <c r="D579" s="2"/>
      <c r="K579" s="2"/>
    </row>
    <row r="580" spans="3:11" ht="15.75" customHeight="1" x14ac:dyDescent="0.25">
      <c r="C580" s="2"/>
      <c r="D580" s="2"/>
      <c r="K580" s="2"/>
    </row>
    <row r="581" spans="3:11" ht="15.75" customHeight="1" x14ac:dyDescent="0.25">
      <c r="C581" s="2"/>
      <c r="D581" s="2"/>
      <c r="K581" s="2"/>
    </row>
    <row r="582" spans="3:11" ht="15.75" customHeight="1" x14ac:dyDescent="0.25">
      <c r="C582" s="2"/>
      <c r="D582" s="2"/>
      <c r="K582" s="2"/>
    </row>
    <row r="583" spans="3:11" ht="15.75" customHeight="1" x14ac:dyDescent="0.25">
      <c r="C583" s="2"/>
      <c r="D583" s="2"/>
      <c r="K583" s="2"/>
    </row>
    <row r="584" spans="3:11" ht="15.75" customHeight="1" x14ac:dyDescent="0.25">
      <c r="C584" s="2"/>
      <c r="D584" s="2"/>
      <c r="K584" s="2"/>
    </row>
    <row r="585" spans="3:11" ht="15.75" customHeight="1" x14ac:dyDescent="0.25">
      <c r="C585" s="2"/>
      <c r="D585" s="2"/>
      <c r="K585" s="2"/>
    </row>
    <row r="586" spans="3:11" ht="15.75" customHeight="1" x14ac:dyDescent="0.25">
      <c r="C586" s="2"/>
      <c r="D586" s="2"/>
      <c r="K586" s="2"/>
    </row>
    <row r="587" spans="3:11" ht="15.75" customHeight="1" x14ac:dyDescent="0.25">
      <c r="C587" s="2"/>
      <c r="D587" s="2"/>
      <c r="K587" s="2"/>
    </row>
    <row r="588" spans="3:11" ht="15.75" customHeight="1" x14ac:dyDescent="0.25">
      <c r="C588" s="2"/>
      <c r="D588" s="2"/>
      <c r="K588" s="2"/>
    </row>
    <row r="589" spans="3:11" ht="15.75" customHeight="1" x14ac:dyDescent="0.25">
      <c r="C589" s="2"/>
      <c r="D589" s="2"/>
      <c r="K589" s="2"/>
    </row>
    <row r="590" spans="3:11" ht="15.75" customHeight="1" x14ac:dyDescent="0.25">
      <c r="C590" s="2"/>
      <c r="D590" s="2"/>
      <c r="K590" s="2"/>
    </row>
    <row r="591" spans="3:11" ht="15.75" customHeight="1" x14ac:dyDescent="0.25">
      <c r="C591" s="2"/>
      <c r="D591" s="2"/>
      <c r="K591" s="2"/>
    </row>
    <row r="592" spans="3:11" ht="15.75" customHeight="1" x14ac:dyDescent="0.25">
      <c r="C592" s="2"/>
      <c r="D592" s="2"/>
      <c r="K592" s="2"/>
    </row>
    <row r="593" spans="3:11" ht="15.75" customHeight="1" x14ac:dyDescent="0.25">
      <c r="C593" s="2"/>
      <c r="D593" s="2"/>
      <c r="K593" s="2"/>
    </row>
    <row r="594" spans="3:11" ht="15.75" customHeight="1" x14ac:dyDescent="0.25">
      <c r="C594" s="2"/>
      <c r="D594" s="2"/>
      <c r="K594" s="2"/>
    </row>
    <row r="595" spans="3:11" ht="15.75" customHeight="1" x14ac:dyDescent="0.25">
      <c r="C595" s="2"/>
      <c r="D595" s="2"/>
      <c r="K595" s="2"/>
    </row>
    <row r="596" spans="3:11" ht="15.75" customHeight="1" x14ac:dyDescent="0.25">
      <c r="C596" s="2"/>
      <c r="D596" s="2"/>
      <c r="K596" s="2"/>
    </row>
    <row r="597" spans="3:11" ht="15.75" customHeight="1" x14ac:dyDescent="0.25">
      <c r="C597" s="2"/>
      <c r="D597" s="2"/>
      <c r="K597" s="2"/>
    </row>
    <row r="598" spans="3:11" ht="15.75" customHeight="1" x14ac:dyDescent="0.25">
      <c r="C598" s="2"/>
      <c r="D598" s="2"/>
      <c r="K598" s="2"/>
    </row>
    <row r="599" spans="3:11" ht="15.75" customHeight="1" x14ac:dyDescent="0.25">
      <c r="C599" s="2"/>
      <c r="D599" s="2"/>
      <c r="K599" s="2"/>
    </row>
    <row r="600" spans="3:11" ht="15.75" customHeight="1" x14ac:dyDescent="0.25">
      <c r="C600" s="2"/>
      <c r="D600" s="2"/>
      <c r="K600" s="2"/>
    </row>
    <row r="601" spans="3:11" ht="15.75" customHeight="1" x14ac:dyDescent="0.25">
      <c r="C601" s="2"/>
      <c r="D601" s="2"/>
      <c r="K601" s="2"/>
    </row>
    <row r="602" spans="3:11" ht="15.75" customHeight="1" x14ac:dyDescent="0.25">
      <c r="C602" s="2"/>
      <c r="D602" s="2"/>
      <c r="K602" s="2"/>
    </row>
    <row r="603" spans="3:11" ht="15.75" customHeight="1" x14ac:dyDescent="0.25">
      <c r="C603" s="2"/>
      <c r="D603" s="2"/>
      <c r="K603" s="2"/>
    </row>
    <row r="604" spans="3:11" ht="15.75" customHeight="1" x14ac:dyDescent="0.25">
      <c r="C604" s="2"/>
      <c r="D604" s="2"/>
      <c r="K604" s="2"/>
    </row>
    <row r="605" spans="3:11" ht="15.75" customHeight="1" x14ac:dyDescent="0.25">
      <c r="C605" s="2"/>
      <c r="D605" s="2"/>
      <c r="K605" s="2"/>
    </row>
    <row r="606" spans="3:11" ht="15.75" customHeight="1" x14ac:dyDescent="0.25">
      <c r="C606" s="2"/>
      <c r="D606" s="2"/>
      <c r="K606" s="2"/>
    </row>
    <row r="607" spans="3:11" ht="15.75" customHeight="1" x14ac:dyDescent="0.25">
      <c r="C607" s="2"/>
      <c r="D607" s="2"/>
      <c r="K607" s="2"/>
    </row>
    <row r="608" spans="3:11" ht="15.75" customHeight="1" x14ac:dyDescent="0.25">
      <c r="C608" s="2"/>
      <c r="D608" s="2"/>
      <c r="K608" s="2"/>
    </row>
    <row r="609" spans="3:11" ht="15.75" customHeight="1" x14ac:dyDescent="0.25">
      <c r="C609" s="2"/>
      <c r="D609" s="2"/>
      <c r="K609" s="2"/>
    </row>
    <row r="610" spans="3:11" ht="15.75" customHeight="1" x14ac:dyDescent="0.25">
      <c r="C610" s="2"/>
      <c r="D610" s="2"/>
      <c r="K610" s="2"/>
    </row>
    <row r="611" spans="3:11" ht="15.75" customHeight="1" x14ac:dyDescent="0.25">
      <c r="C611" s="2"/>
      <c r="D611" s="2"/>
      <c r="K611" s="2"/>
    </row>
    <row r="612" spans="3:11" ht="15.75" customHeight="1" x14ac:dyDescent="0.25">
      <c r="C612" s="2"/>
      <c r="D612" s="2"/>
      <c r="K612" s="2"/>
    </row>
    <row r="613" spans="3:11" ht="15.75" customHeight="1" x14ac:dyDescent="0.25">
      <c r="C613" s="2"/>
      <c r="D613" s="2"/>
      <c r="K613" s="2"/>
    </row>
    <row r="614" spans="3:11" ht="15.75" customHeight="1" x14ac:dyDescent="0.25">
      <c r="C614" s="2"/>
      <c r="D614" s="2"/>
      <c r="K614" s="2"/>
    </row>
    <row r="615" spans="3:11" ht="15.75" customHeight="1" x14ac:dyDescent="0.25">
      <c r="C615" s="2"/>
      <c r="D615" s="2"/>
      <c r="K615" s="2"/>
    </row>
    <row r="616" spans="3:11" ht="15.75" customHeight="1" x14ac:dyDescent="0.25">
      <c r="C616" s="2"/>
      <c r="D616" s="2"/>
      <c r="K616" s="2"/>
    </row>
    <row r="617" spans="3:11" ht="15.75" customHeight="1" x14ac:dyDescent="0.25">
      <c r="C617" s="2"/>
      <c r="D617" s="2"/>
      <c r="K617" s="2"/>
    </row>
    <row r="618" spans="3:11" ht="15.75" customHeight="1" x14ac:dyDescent="0.25">
      <c r="C618" s="2"/>
      <c r="D618" s="2"/>
      <c r="K618" s="2"/>
    </row>
    <row r="619" spans="3:11" ht="15.75" customHeight="1" x14ac:dyDescent="0.25">
      <c r="C619" s="2"/>
      <c r="D619" s="2"/>
      <c r="K619" s="2"/>
    </row>
    <row r="620" spans="3:11" ht="15.75" customHeight="1" x14ac:dyDescent="0.25">
      <c r="C620" s="2"/>
      <c r="D620" s="2"/>
      <c r="K620" s="2"/>
    </row>
    <row r="621" spans="3:11" ht="15.75" customHeight="1" x14ac:dyDescent="0.25">
      <c r="C621" s="2"/>
      <c r="D621" s="2"/>
      <c r="K621" s="2"/>
    </row>
    <row r="622" spans="3:11" ht="15.75" customHeight="1" x14ac:dyDescent="0.25">
      <c r="C622" s="2"/>
      <c r="D622" s="2"/>
      <c r="K622" s="2"/>
    </row>
    <row r="623" spans="3:11" ht="15.75" customHeight="1" x14ac:dyDescent="0.25">
      <c r="C623" s="2"/>
      <c r="D623" s="2"/>
      <c r="K623" s="2"/>
    </row>
    <row r="624" spans="3:11" ht="15.75" customHeight="1" x14ac:dyDescent="0.25">
      <c r="C624" s="2"/>
      <c r="D624" s="2"/>
      <c r="K624" s="2"/>
    </row>
    <row r="625" spans="3:11" ht="15.75" customHeight="1" x14ac:dyDescent="0.25">
      <c r="C625" s="2"/>
      <c r="D625" s="2"/>
      <c r="K625" s="2"/>
    </row>
    <row r="626" spans="3:11" ht="15.75" customHeight="1" x14ac:dyDescent="0.25">
      <c r="C626" s="2"/>
      <c r="D626" s="2"/>
      <c r="K626" s="2"/>
    </row>
    <row r="627" spans="3:11" ht="15.75" customHeight="1" x14ac:dyDescent="0.25">
      <c r="C627" s="2"/>
      <c r="D627" s="2"/>
      <c r="K627" s="2"/>
    </row>
    <row r="628" spans="3:11" ht="15.75" customHeight="1" x14ac:dyDescent="0.25">
      <c r="C628" s="2"/>
      <c r="D628" s="2"/>
      <c r="K628" s="2"/>
    </row>
    <row r="629" spans="3:11" ht="15.75" customHeight="1" x14ac:dyDescent="0.25">
      <c r="C629" s="2"/>
      <c r="D629" s="2"/>
      <c r="K629" s="2"/>
    </row>
    <row r="630" spans="3:11" ht="15.75" customHeight="1" x14ac:dyDescent="0.25">
      <c r="C630" s="2"/>
      <c r="D630" s="2"/>
      <c r="K630" s="2"/>
    </row>
    <row r="631" spans="3:11" ht="15.75" customHeight="1" x14ac:dyDescent="0.25">
      <c r="C631" s="2"/>
      <c r="D631" s="2"/>
      <c r="K631" s="2"/>
    </row>
    <row r="632" spans="3:11" ht="15.75" customHeight="1" x14ac:dyDescent="0.25">
      <c r="C632" s="2"/>
      <c r="D632" s="2"/>
      <c r="K632" s="2"/>
    </row>
    <row r="633" spans="3:11" ht="15.75" customHeight="1" x14ac:dyDescent="0.25">
      <c r="C633" s="2"/>
      <c r="D633" s="2"/>
      <c r="K633" s="2"/>
    </row>
    <row r="634" spans="3:11" ht="15.75" customHeight="1" x14ac:dyDescent="0.25">
      <c r="C634" s="2"/>
      <c r="D634" s="2"/>
      <c r="K634" s="2"/>
    </row>
    <row r="635" spans="3:11" ht="15.75" customHeight="1" x14ac:dyDescent="0.25">
      <c r="C635" s="2"/>
      <c r="D635" s="2"/>
      <c r="K635" s="2"/>
    </row>
    <row r="636" spans="3:11" ht="15.75" customHeight="1" x14ac:dyDescent="0.25">
      <c r="C636" s="2"/>
      <c r="D636" s="2"/>
      <c r="K636" s="2"/>
    </row>
    <row r="637" spans="3:11" ht="15.75" customHeight="1" x14ac:dyDescent="0.25">
      <c r="C637" s="2"/>
      <c r="D637" s="2"/>
      <c r="K637" s="2"/>
    </row>
    <row r="638" spans="3:11" ht="15.75" customHeight="1" x14ac:dyDescent="0.25">
      <c r="C638" s="2"/>
      <c r="D638" s="2"/>
      <c r="K638" s="2"/>
    </row>
    <row r="639" spans="3:11" ht="15.75" customHeight="1" x14ac:dyDescent="0.25">
      <c r="C639" s="2"/>
      <c r="D639" s="2"/>
      <c r="K639" s="2"/>
    </row>
    <row r="640" spans="3:11" ht="15.75" customHeight="1" x14ac:dyDescent="0.25">
      <c r="C640" s="2"/>
      <c r="D640" s="2"/>
      <c r="K640" s="2"/>
    </row>
    <row r="641" spans="3:11" ht="15.75" customHeight="1" x14ac:dyDescent="0.25">
      <c r="C641" s="2"/>
      <c r="D641" s="2"/>
      <c r="K641" s="2"/>
    </row>
    <row r="642" spans="3:11" ht="15.75" customHeight="1" x14ac:dyDescent="0.25">
      <c r="C642" s="2"/>
      <c r="D642" s="2"/>
      <c r="K642" s="2"/>
    </row>
    <row r="643" spans="3:11" ht="15.75" customHeight="1" x14ac:dyDescent="0.25">
      <c r="C643" s="2"/>
      <c r="D643" s="2"/>
      <c r="K643" s="2"/>
    </row>
    <row r="644" spans="3:11" ht="15.75" customHeight="1" x14ac:dyDescent="0.25">
      <c r="C644" s="2"/>
      <c r="D644" s="2"/>
      <c r="K644" s="2"/>
    </row>
    <row r="645" spans="3:11" ht="15.75" customHeight="1" x14ac:dyDescent="0.25">
      <c r="C645" s="2"/>
      <c r="D645" s="2"/>
      <c r="K645" s="2"/>
    </row>
    <row r="646" spans="3:11" ht="15.75" customHeight="1" x14ac:dyDescent="0.25">
      <c r="C646" s="2"/>
      <c r="D646" s="2"/>
      <c r="K646" s="2"/>
    </row>
    <row r="647" spans="3:11" ht="15.75" customHeight="1" x14ac:dyDescent="0.25">
      <c r="C647" s="2"/>
      <c r="D647" s="2"/>
      <c r="K647" s="2"/>
    </row>
    <row r="648" spans="3:11" ht="15.75" customHeight="1" x14ac:dyDescent="0.25">
      <c r="C648" s="2"/>
      <c r="D648" s="2"/>
      <c r="K648" s="2"/>
    </row>
    <row r="649" spans="3:11" ht="15.75" customHeight="1" x14ac:dyDescent="0.25">
      <c r="C649" s="2"/>
      <c r="D649" s="2"/>
      <c r="K649" s="2"/>
    </row>
    <row r="650" spans="3:11" ht="15.75" customHeight="1" x14ac:dyDescent="0.25">
      <c r="C650" s="2"/>
      <c r="D650" s="2"/>
      <c r="K650" s="2"/>
    </row>
    <row r="651" spans="3:11" ht="15.75" customHeight="1" x14ac:dyDescent="0.25">
      <c r="C651" s="2"/>
      <c r="D651" s="2"/>
      <c r="K651" s="2"/>
    </row>
    <row r="652" spans="3:11" ht="15.75" customHeight="1" x14ac:dyDescent="0.25">
      <c r="C652" s="2"/>
      <c r="D652" s="2"/>
      <c r="K652" s="2"/>
    </row>
    <row r="653" spans="3:11" ht="15.75" customHeight="1" x14ac:dyDescent="0.25">
      <c r="C653" s="2"/>
      <c r="D653" s="2"/>
      <c r="K653" s="2"/>
    </row>
    <row r="654" spans="3:11" ht="15.75" customHeight="1" x14ac:dyDescent="0.25">
      <c r="C654" s="2"/>
      <c r="D654" s="2"/>
      <c r="K654" s="2"/>
    </row>
    <row r="655" spans="3:11" ht="15.75" customHeight="1" x14ac:dyDescent="0.25">
      <c r="C655" s="2"/>
      <c r="D655" s="2"/>
      <c r="K655" s="2"/>
    </row>
    <row r="656" spans="3:11" ht="15.75" customHeight="1" x14ac:dyDescent="0.25">
      <c r="C656" s="2"/>
      <c r="D656" s="2"/>
      <c r="K656" s="2"/>
    </row>
    <row r="657" spans="3:11" ht="15.75" customHeight="1" x14ac:dyDescent="0.25">
      <c r="C657" s="2"/>
      <c r="D657" s="2"/>
      <c r="K657" s="2"/>
    </row>
    <row r="658" spans="3:11" ht="15.75" customHeight="1" x14ac:dyDescent="0.25">
      <c r="C658" s="2"/>
      <c r="D658" s="2"/>
      <c r="K658" s="2"/>
    </row>
    <row r="659" spans="3:11" ht="15.75" customHeight="1" x14ac:dyDescent="0.25">
      <c r="C659" s="2"/>
      <c r="D659" s="2"/>
      <c r="K659" s="2"/>
    </row>
    <row r="660" spans="3:11" ht="15.75" customHeight="1" x14ac:dyDescent="0.25">
      <c r="C660" s="2"/>
      <c r="D660" s="2"/>
      <c r="K660" s="2"/>
    </row>
    <row r="661" spans="3:11" ht="15.75" customHeight="1" x14ac:dyDescent="0.25">
      <c r="C661" s="2"/>
      <c r="D661" s="2"/>
      <c r="K661" s="2"/>
    </row>
    <row r="662" spans="3:11" ht="15.75" customHeight="1" x14ac:dyDescent="0.25">
      <c r="C662" s="2"/>
      <c r="D662" s="2"/>
      <c r="K662" s="2"/>
    </row>
    <row r="663" spans="3:11" ht="15.75" customHeight="1" x14ac:dyDescent="0.25">
      <c r="C663" s="2"/>
      <c r="D663" s="2"/>
      <c r="K663" s="2"/>
    </row>
    <row r="664" spans="3:11" ht="15.75" customHeight="1" x14ac:dyDescent="0.25">
      <c r="C664" s="2"/>
      <c r="D664" s="2"/>
      <c r="K664" s="2"/>
    </row>
    <row r="665" spans="3:11" ht="15.75" customHeight="1" x14ac:dyDescent="0.25">
      <c r="C665" s="2"/>
      <c r="D665" s="2"/>
      <c r="K665" s="2"/>
    </row>
    <row r="666" spans="3:11" ht="15.75" customHeight="1" x14ac:dyDescent="0.25">
      <c r="C666" s="2"/>
      <c r="D666" s="2"/>
      <c r="K666" s="2"/>
    </row>
    <row r="667" spans="3:11" ht="15.75" customHeight="1" x14ac:dyDescent="0.25">
      <c r="C667" s="2"/>
      <c r="D667" s="2"/>
      <c r="K667" s="2"/>
    </row>
    <row r="668" spans="3:11" ht="15.75" customHeight="1" x14ac:dyDescent="0.25">
      <c r="C668" s="2"/>
      <c r="D668" s="2"/>
      <c r="K668" s="2"/>
    </row>
    <row r="669" spans="3:11" ht="15.75" customHeight="1" x14ac:dyDescent="0.25">
      <c r="C669" s="2"/>
      <c r="D669" s="2"/>
      <c r="K669" s="2"/>
    </row>
    <row r="670" spans="3:11" ht="15.75" customHeight="1" x14ac:dyDescent="0.25">
      <c r="C670" s="2"/>
      <c r="D670" s="2"/>
      <c r="K670" s="2"/>
    </row>
    <row r="671" spans="3:11" ht="15.75" customHeight="1" x14ac:dyDescent="0.25">
      <c r="C671" s="2"/>
      <c r="D671" s="2"/>
      <c r="K671" s="2"/>
    </row>
    <row r="672" spans="3:11" ht="15.75" customHeight="1" x14ac:dyDescent="0.25">
      <c r="C672" s="2"/>
      <c r="D672" s="2"/>
      <c r="K672" s="2"/>
    </row>
    <row r="673" spans="3:11" ht="15.75" customHeight="1" x14ac:dyDescent="0.25">
      <c r="C673" s="2"/>
      <c r="D673" s="2"/>
      <c r="K673" s="2"/>
    </row>
    <row r="674" spans="3:11" ht="15.75" customHeight="1" x14ac:dyDescent="0.25">
      <c r="C674" s="2"/>
      <c r="D674" s="2"/>
      <c r="K674" s="2"/>
    </row>
    <row r="675" spans="3:11" ht="15.75" customHeight="1" x14ac:dyDescent="0.25">
      <c r="C675" s="2"/>
      <c r="D675" s="2"/>
      <c r="K675" s="2"/>
    </row>
    <row r="676" spans="3:11" ht="15.75" customHeight="1" x14ac:dyDescent="0.25">
      <c r="C676" s="2"/>
      <c r="D676" s="2"/>
      <c r="K676" s="2"/>
    </row>
    <row r="677" spans="3:11" ht="15.75" customHeight="1" x14ac:dyDescent="0.25">
      <c r="C677" s="2"/>
      <c r="D677" s="2"/>
      <c r="K677" s="2"/>
    </row>
    <row r="678" spans="3:11" ht="15.75" customHeight="1" x14ac:dyDescent="0.25">
      <c r="C678" s="2"/>
      <c r="D678" s="2"/>
      <c r="K678" s="2"/>
    </row>
    <row r="679" spans="3:11" ht="15.75" customHeight="1" x14ac:dyDescent="0.25">
      <c r="C679" s="2"/>
      <c r="D679" s="2"/>
      <c r="K679" s="2"/>
    </row>
    <row r="680" spans="3:11" ht="15.75" customHeight="1" x14ac:dyDescent="0.25">
      <c r="C680" s="2"/>
      <c r="D680" s="2"/>
      <c r="K680" s="2"/>
    </row>
    <row r="681" spans="3:11" ht="15.75" customHeight="1" x14ac:dyDescent="0.25">
      <c r="C681" s="2"/>
      <c r="D681" s="2"/>
      <c r="K681" s="2"/>
    </row>
    <row r="682" spans="3:11" ht="15.75" customHeight="1" x14ac:dyDescent="0.25">
      <c r="C682" s="2"/>
      <c r="D682" s="2"/>
      <c r="K682" s="2"/>
    </row>
    <row r="683" spans="3:11" ht="15.75" customHeight="1" x14ac:dyDescent="0.25">
      <c r="C683" s="2"/>
      <c r="D683" s="2"/>
      <c r="K683" s="2"/>
    </row>
    <row r="684" spans="3:11" ht="15.75" customHeight="1" x14ac:dyDescent="0.25">
      <c r="C684" s="2"/>
      <c r="D684" s="2"/>
      <c r="K684" s="2"/>
    </row>
    <row r="685" spans="3:11" ht="15.75" customHeight="1" x14ac:dyDescent="0.25">
      <c r="C685" s="2"/>
      <c r="D685" s="2"/>
      <c r="K685" s="2"/>
    </row>
    <row r="686" spans="3:11" ht="15.75" customHeight="1" x14ac:dyDescent="0.25">
      <c r="C686" s="2"/>
      <c r="D686" s="2"/>
      <c r="K686" s="2"/>
    </row>
    <row r="687" spans="3:11" ht="15.75" customHeight="1" x14ac:dyDescent="0.25">
      <c r="C687" s="2"/>
      <c r="D687" s="2"/>
      <c r="K687" s="2"/>
    </row>
    <row r="688" spans="3:11" ht="15.75" customHeight="1" x14ac:dyDescent="0.25">
      <c r="C688" s="2"/>
      <c r="D688" s="2"/>
      <c r="K688" s="2"/>
    </row>
    <row r="689" spans="3:11" ht="15.75" customHeight="1" x14ac:dyDescent="0.25">
      <c r="C689" s="2"/>
      <c r="D689" s="2"/>
      <c r="K689" s="2"/>
    </row>
    <row r="690" spans="3:11" ht="15.75" customHeight="1" x14ac:dyDescent="0.25">
      <c r="C690" s="2"/>
      <c r="D690" s="2"/>
      <c r="K690" s="2"/>
    </row>
    <row r="691" spans="3:11" ht="15.75" customHeight="1" x14ac:dyDescent="0.25">
      <c r="C691" s="2"/>
      <c r="D691" s="2"/>
      <c r="K691" s="2"/>
    </row>
    <row r="692" spans="3:11" ht="15.75" customHeight="1" x14ac:dyDescent="0.25">
      <c r="C692" s="2"/>
      <c r="D692" s="2"/>
      <c r="K692" s="2"/>
    </row>
    <row r="693" spans="3:11" ht="15.75" customHeight="1" x14ac:dyDescent="0.25">
      <c r="C693" s="2"/>
      <c r="D693" s="2"/>
      <c r="K693" s="2"/>
    </row>
    <row r="694" spans="3:11" ht="15.75" customHeight="1" x14ac:dyDescent="0.25">
      <c r="C694" s="2"/>
      <c r="D694" s="2"/>
      <c r="K694" s="2"/>
    </row>
    <row r="695" spans="3:11" ht="15.75" customHeight="1" x14ac:dyDescent="0.25">
      <c r="C695" s="2"/>
      <c r="D695" s="2"/>
      <c r="K695" s="2"/>
    </row>
    <row r="696" spans="3:11" ht="15.75" customHeight="1" x14ac:dyDescent="0.25">
      <c r="C696" s="2"/>
      <c r="D696" s="2"/>
      <c r="K696" s="2"/>
    </row>
    <row r="697" spans="3:11" ht="15.75" customHeight="1" x14ac:dyDescent="0.25">
      <c r="C697" s="2"/>
      <c r="D697" s="2"/>
      <c r="K697" s="2"/>
    </row>
    <row r="698" spans="3:11" ht="15.75" customHeight="1" x14ac:dyDescent="0.25">
      <c r="C698" s="2"/>
      <c r="D698" s="2"/>
      <c r="K698" s="2"/>
    </row>
    <row r="699" spans="3:11" ht="15.75" customHeight="1" x14ac:dyDescent="0.25">
      <c r="C699" s="2"/>
      <c r="D699" s="2"/>
      <c r="K699" s="2"/>
    </row>
    <row r="700" spans="3:11" ht="15.75" customHeight="1" x14ac:dyDescent="0.25">
      <c r="C700" s="2"/>
      <c r="D700" s="2"/>
      <c r="K700" s="2"/>
    </row>
    <row r="701" spans="3:11" ht="15.75" customHeight="1" x14ac:dyDescent="0.25">
      <c r="C701" s="2"/>
      <c r="D701" s="2"/>
      <c r="K701" s="2"/>
    </row>
    <row r="702" spans="3:11" ht="15.75" customHeight="1" x14ac:dyDescent="0.25">
      <c r="C702" s="2"/>
      <c r="D702" s="2"/>
      <c r="K702" s="2"/>
    </row>
    <row r="703" spans="3:11" ht="15.75" customHeight="1" x14ac:dyDescent="0.25">
      <c r="C703" s="2"/>
      <c r="D703" s="2"/>
      <c r="K703" s="2"/>
    </row>
    <row r="704" spans="3:11" ht="15.75" customHeight="1" x14ac:dyDescent="0.25">
      <c r="C704" s="2"/>
      <c r="D704" s="2"/>
      <c r="K704" s="2"/>
    </row>
    <row r="705" spans="3:11" ht="15.75" customHeight="1" x14ac:dyDescent="0.25">
      <c r="C705" s="2"/>
      <c r="D705" s="2"/>
      <c r="K705" s="2"/>
    </row>
    <row r="706" spans="3:11" ht="15.75" customHeight="1" x14ac:dyDescent="0.25">
      <c r="C706" s="2"/>
      <c r="D706" s="2"/>
      <c r="K706" s="2"/>
    </row>
    <row r="707" spans="3:11" ht="15.75" customHeight="1" x14ac:dyDescent="0.25">
      <c r="C707" s="2"/>
      <c r="D707" s="2"/>
      <c r="K707" s="2"/>
    </row>
    <row r="708" spans="3:11" ht="15.75" customHeight="1" x14ac:dyDescent="0.25">
      <c r="C708" s="2"/>
      <c r="D708" s="2"/>
      <c r="K708" s="2"/>
    </row>
    <row r="709" spans="3:11" ht="15.75" customHeight="1" x14ac:dyDescent="0.25">
      <c r="C709" s="2"/>
      <c r="D709" s="2"/>
      <c r="K709" s="2"/>
    </row>
    <row r="710" spans="3:11" ht="15.75" customHeight="1" x14ac:dyDescent="0.25">
      <c r="C710" s="2"/>
      <c r="D710" s="2"/>
      <c r="K710" s="2"/>
    </row>
    <row r="711" spans="3:11" ht="15.75" customHeight="1" x14ac:dyDescent="0.25">
      <c r="C711" s="2"/>
      <c r="D711" s="2"/>
      <c r="K711" s="2"/>
    </row>
    <row r="712" spans="3:11" ht="15.75" customHeight="1" x14ac:dyDescent="0.25">
      <c r="C712" s="2"/>
      <c r="D712" s="2"/>
      <c r="K712" s="2"/>
    </row>
    <row r="713" spans="3:11" ht="15.75" customHeight="1" x14ac:dyDescent="0.25">
      <c r="C713" s="2"/>
      <c r="D713" s="2"/>
      <c r="K713" s="2"/>
    </row>
    <row r="714" spans="3:11" ht="15.75" customHeight="1" x14ac:dyDescent="0.25">
      <c r="C714" s="2"/>
      <c r="D714" s="2"/>
      <c r="K714" s="2"/>
    </row>
    <row r="715" spans="3:11" ht="15.75" customHeight="1" x14ac:dyDescent="0.25">
      <c r="C715" s="2"/>
      <c r="D715" s="2"/>
      <c r="K715" s="2"/>
    </row>
    <row r="716" spans="3:11" ht="15.75" customHeight="1" x14ac:dyDescent="0.25">
      <c r="C716" s="2"/>
      <c r="D716" s="2"/>
      <c r="K716" s="2"/>
    </row>
    <row r="717" spans="3:11" ht="15.75" customHeight="1" x14ac:dyDescent="0.25">
      <c r="C717" s="2"/>
      <c r="D717" s="2"/>
      <c r="K717" s="2"/>
    </row>
    <row r="718" spans="3:11" ht="15.75" customHeight="1" x14ac:dyDescent="0.25">
      <c r="C718" s="2"/>
      <c r="D718" s="2"/>
      <c r="K718" s="2"/>
    </row>
    <row r="719" spans="3:11" ht="15.75" customHeight="1" x14ac:dyDescent="0.25">
      <c r="C719" s="2"/>
      <c r="D719" s="2"/>
      <c r="K719" s="2"/>
    </row>
    <row r="720" spans="3:11" ht="15.75" customHeight="1" x14ac:dyDescent="0.25">
      <c r="C720" s="2"/>
      <c r="D720" s="2"/>
      <c r="K720" s="2"/>
    </row>
    <row r="721" spans="3:11" ht="15.75" customHeight="1" x14ac:dyDescent="0.25">
      <c r="C721" s="2"/>
      <c r="D721" s="2"/>
      <c r="K721" s="2"/>
    </row>
    <row r="722" spans="3:11" ht="15.75" customHeight="1" x14ac:dyDescent="0.25">
      <c r="C722" s="2"/>
      <c r="D722" s="2"/>
      <c r="K722" s="2"/>
    </row>
    <row r="723" spans="3:11" ht="15.75" customHeight="1" x14ac:dyDescent="0.25">
      <c r="C723" s="2"/>
      <c r="D723" s="2"/>
      <c r="K723" s="2"/>
    </row>
    <row r="724" spans="3:11" ht="15.75" customHeight="1" x14ac:dyDescent="0.25">
      <c r="C724" s="2"/>
      <c r="D724" s="2"/>
      <c r="K724" s="2"/>
    </row>
    <row r="725" spans="3:11" ht="15.75" customHeight="1" x14ac:dyDescent="0.25">
      <c r="C725" s="2"/>
      <c r="D725" s="2"/>
      <c r="K725" s="2"/>
    </row>
    <row r="726" spans="3:11" ht="15.75" customHeight="1" x14ac:dyDescent="0.25">
      <c r="C726" s="2"/>
      <c r="D726" s="2"/>
      <c r="K726" s="2"/>
    </row>
    <row r="727" spans="3:11" ht="15.75" customHeight="1" x14ac:dyDescent="0.25">
      <c r="C727" s="2"/>
      <c r="D727" s="2"/>
      <c r="K727" s="2"/>
    </row>
    <row r="728" spans="3:11" ht="15.75" customHeight="1" x14ac:dyDescent="0.25">
      <c r="C728" s="2"/>
      <c r="D728" s="2"/>
      <c r="K728" s="2"/>
    </row>
    <row r="729" spans="3:11" ht="15.75" customHeight="1" x14ac:dyDescent="0.25">
      <c r="C729" s="2"/>
      <c r="D729" s="2"/>
      <c r="K729" s="2"/>
    </row>
    <row r="730" spans="3:11" ht="15.75" customHeight="1" x14ac:dyDescent="0.25">
      <c r="C730" s="2"/>
      <c r="D730" s="2"/>
      <c r="K730" s="2"/>
    </row>
    <row r="731" spans="3:11" ht="15.75" customHeight="1" x14ac:dyDescent="0.25">
      <c r="C731" s="2"/>
      <c r="D731" s="2"/>
      <c r="K731" s="2"/>
    </row>
    <row r="732" spans="3:11" ht="15.75" customHeight="1" x14ac:dyDescent="0.25">
      <c r="C732" s="2"/>
      <c r="D732" s="2"/>
      <c r="K732" s="2"/>
    </row>
    <row r="733" spans="3:11" ht="15.75" customHeight="1" x14ac:dyDescent="0.25">
      <c r="C733" s="2"/>
      <c r="D733" s="2"/>
      <c r="K733" s="2"/>
    </row>
    <row r="734" spans="3:11" ht="15.75" customHeight="1" x14ac:dyDescent="0.25">
      <c r="C734" s="2"/>
      <c r="D734" s="2"/>
      <c r="K734" s="2"/>
    </row>
    <row r="735" spans="3:11" ht="15.75" customHeight="1" x14ac:dyDescent="0.25">
      <c r="C735" s="2"/>
      <c r="D735" s="2"/>
      <c r="K735" s="2"/>
    </row>
    <row r="736" spans="3:11" ht="15.75" customHeight="1" x14ac:dyDescent="0.25">
      <c r="C736" s="2"/>
      <c r="D736" s="2"/>
      <c r="K736" s="2"/>
    </row>
    <row r="737" spans="3:11" ht="15.75" customHeight="1" x14ac:dyDescent="0.25">
      <c r="C737" s="2"/>
      <c r="D737" s="2"/>
      <c r="K737" s="2"/>
    </row>
    <row r="738" spans="3:11" ht="15.75" customHeight="1" x14ac:dyDescent="0.25">
      <c r="C738" s="2"/>
      <c r="D738" s="2"/>
      <c r="K738" s="2"/>
    </row>
    <row r="739" spans="3:11" ht="15.75" customHeight="1" x14ac:dyDescent="0.25">
      <c r="C739" s="2"/>
      <c r="D739" s="2"/>
      <c r="K739" s="2"/>
    </row>
    <row r="740" spans="3:11" ht="15.75" customHeight="1" x14ac:dyDescent="0.25">
      <c r="C740" s="2"/>
      <c r="D740" s="2"/>
      <c r="K740" s="2"/>
    </row>
    <row r="741" spans="3:11" ht="15.75" customHeight="1" x14ac:dyDescent="0.25">
      <c r="C741" s="2"/>
      <c r="D741" s="2"/>
      <c r="K741" s="2"/>
    </row>
    <row r="742" spans="3:11" ht="15.75" customHeight="1" x14ac:dyDescent="0.25">
      <c r="C742" s="2"/>
      <c r="D742" s="2"/>
      <c r="K742" s="2"/>
    </row>
    <row r="743" spans="3:11" ht="15.75" customHeight="1" x14ac:dyDescent="0.25">
      <c r="C743" s="2"/>
      <c r="D743" s="2"/>
      <c r="K743" s="2"/>
    </row>
    <row r="744" spans="3:11" ht="15.75" customHeight="1" x14ac:dyDescent="0.25">
      <c r="C744" s="2"/>
      <c r="D744" s="2"/>
      <c r="K744" s="2"/>
    </row>
    <row r="745" spans="3:11" ht="15.75" customHeight="1" x14ac:dyDescent="0.25">
      <c r="C745" s="2"/>
      <c r="D745" s="2"/>
      <c r="K745" s="2"/>
    </row>
    <row r="746" spans="3:11" ht="15.75" customHeight="1" x14ac:dyDescent="0.25">
      <c r="C746" s="2"/>
      <c r="D746" s="2"/>
      <c r="K746" s="2"/>
    </row>
    <row r="747" spans="3:11" ht="15.75" customHeight="1" x14ac:dyDescent="0.25">
      <c r="C747" s="2"/>
      <c r="D747" s="2"/>
      <c r="K747" s="2"/>
    </row>
    <row r="748" spans="3:11" ht="15.75" customHeight="1" x14ac:dyDescent="0.25">
      <c r="C748" s="2"/>
      <c r="D748" s="2"/>
      <c r="K748" s="2"/>
    </row>
    <row r="749" spans="3:11" ht="15.75" customHeight="1" x14ac:dyDescent="0.25">
      <c r="C749" s="2"/>
      <c r="D749" s="2"/>
      <c r="K749" s="2"/>
    </row>
    <row r="750" spans="3:11" ht="15.75" customHeight="1" x14ac:dyDescent="0.25">
      <c r="C750" s="2"/>
      <c r="D750" s="2"/>
      <c r="K750" s="2"/>
    </row>
    <row r="751" spans="3:11" ht="15.75" customHeight="1" x14ac:dyDescent="0.25">
      <c r="C751" s="2"/>
      <c r="D751" s="2"/>
      <c r="K751" s="2"/>
    </row>
    <row r="752" spans="3:11" ht="15.75" customHeight="1" x14ac:dyDescent="0.25">
      <c r="C752" s="2"/>
      <c r="D752" s="2"/>
      <c r="K752" s="2"/>
    </row>
    <row r="753" spans="3:11" ht="15.75" customHeight="1" x14ac:dyDescent="0.25">
      <c r="C753" s="2"/>
      <c r="D753" s="2"/>
      <c r="K753" s="2"/>
    </row>
    <row r="754" spans="3:11" ht="15.75" customHeight="1" x14ac:dyDescent="0.25">
      <c r="C754" s="2"/>
      <c r="D754" s="2"/>
      <c r="K754" s="2"/>
    </row>
    <row r="755" spans="3:11" ht="15.75" customHeight="1" x14ac:dyDescent="0.25">
      <c r="C755" s="2"/>
      <c r="D755" s="2"/>
      <c r="K755" s="2"/>
    </row>
    <row r="756" spans="3:11" ht="15.75" customHeight="1" x14ac:dyDescent="0.25">
      <c r="C756" s="2"/>
      <c r="D756" s="2"/>
      <c r="K756" s="2"/>
    </row>
    <row r="757" spans="3:11" ht="15.75" customHeight="1" x14ac:dyDescent="0.25">
      <c r="C757" s="2"/>
      <c r="D757" s="2"/>
      <c r="K757" s="2"/>
    </row>
    <row r="758" spans="3:11" ht="15.75" customHeight="1" x14ac:dyDescent="0.25">
      <c r="C758" s="2"/>
      <c r="D758" s="2"/>
      <c r="K758" s="2"/>
    </row>
    <row r="759" spans="3:11" ht="15.75" customHeight="1" x14ac:dyDescent="0.25">
      <c r="C759" s="2"/>
      <c r="D759" s="2"/>
      <c r="K759" s="2"/>
    </row>
    <row r="760" spans="3:11" ht="15.75" customHeight="1" x14ac:dyDescent="0.25">
      <c r="C760" s="2"/>
      <c r="D760" s="2"/>
      <c r="K760" s="2"/>
    </row>
    <row r="761" spans="3:11" ht="15.75" customHeight="1" x14ac:dyDescent="0.25">
      <c r="C761" s="2"/>
      <c r="D761" s="2"/>
      <c r="K761" s="2"/>
    </row>
    <row r="762" spans="3:11" ht="15.75" customHeight="1" x14ac:dyDescent="0.25">
      <c r="C762" s="2"/>
      <c r="D762" s="2"/>
      <c r="K762" s="2"/>
    </row>
    <row r="763" spans="3:11" ht="15.75" customHeight="1" x14ac:dyDescent="0.25">
      <c r="C763" s="2"/>
      <c r="D763" s="2"/>
      <c r="K763" s="2"/>
    </row>
    <row r="764" spans="3:11" ht="15.75" customHeight="1" x14ac:dyDescent="0.25">
      <c r="C764" s="2"/>
      <c r="D764" s="2"/>
      <c r="K764" s="2"/>
    </row>
    <row r="765" spans="3:11" ht="15.75" customHeight="1" x14ac:dyDescent="0.25">
      <c r="C765" s="2"/>
      <c r="D765" s="2"/>
      <c r="K765" s="2"/>
    </row>
    <row r="766" spans="3:11" ht="15.75" customHeight="1" x14ac:dyDescent="0.25">
      <c r="C766" s="2"/>
      <c r="D766" s="2"/>
      <c r="K766" s="2"/>
    </row>
    <row r="767" spans="3:11" ht="15.75" customHeight="1" x14ac:dyDescent="0.25">
      <c r="C767" s="2"/>
      <c r="D767" s="2"/>
      <c r="K767" s="2"/>
    </row>
    <row r="768" spans="3:11" ht="15.75" customHeight="1" x14ac:dyDescent="0.25">
      <c r="C768" s="2"/>
      <c r="D768" s="2"/>
      <c r="K768" s="2"/>
    </row>
    <row r="769" spans="3:11" ht="15.75" customHeight="1" x14ac:dyDescent="0.25">
      <c r="C769" s="2"/>
      <c r="D769" s="2"/>
      <c r="K769" s="2"/>
    </row>
    <row r="770" spans="3:11" ht="15.75" customHeight="1" x14ac:dyDescent="0.25">
      <c r="C770" s="2"/>
      <c r="D770" s="2"/>
      <c r="K770" s="2"/>
    </row>
    <row r="771" spans="3:11" ht="15.75" customHeight="1" x14ac:dyDescent="0.25">
      <c r="C771" s="2"/>
      <c r="D771" s="2"/>
      <c r="K771" s="2"/>
    </row>
    <row r="772" spans="3:11" ht="15.75" customHeight="1" x14ac:dyDescent="0.25">
      <c r="C772" s="2"/>
      <c r="D772" s="2"/>
      <c r="K772" s="2"/>
    </row>
    <row r="773" spans="3:11" ht="15.75" customHeight="1" x14ac:dyDescent="0.25">
      <c r="C773" s="2"/>
      <c r="D773" s="2"/>
      <c r="K773" s="2"/>
    </row>
    <row r="774" spans="3:11" ht="15.75" customHeight="1" x14ac:dyDescent="0.25">
      <c r="C774" s="2"/>
      <c r="D774" s="2"/>
      <c r="K774" s="2"/>
    </row>
    <row r="775" spans="3:11" ht="15.75" customHeight="1" x14ac:dyDescent="0.25">
      <c r="C775" s="2"/>
      <c r="D775" s="2"/>
      <c r="K775" s="2"/>
    </row>
    <row r="776" spans="3:11" ht="15.75" customHeight="1" x14ac:dyDescent="0.25">
      <c r="C776" s="2"/>
      <c r="D776" s="2"/>
      <c r="K776" s="2"/>
    </row>
    <row r="777" spans="3:11" ht="15.75" customHeight="1" x14ac:dyDescent="0.25">
      <c r="C777" s="2"/>
      <c r="D777" s="2"/>
      <c r="K777" s="2"/>
    </row>
    <row r="778" spans="3:11" ht="15.75" customHeight="1" x14ac:dyDescent="0.25">
      <c r="C778" s="2"/>
      <c r="D778" s="2"/>
      <c r="K778" s="2"/>
    </row>
    <row r="779" spans="3:11" ht="15.75" customHeight="1" x14ac:dyDescent="0.25">
      <c r="C779" s="2"/>
      <c r="D779" s="2"/>
      <c r="K779" s="2"/>
    </row>
    <row r="780" spans="3:11" ht="15.75" customHeight="1" x14ac:dyDescent="0.25">
      <c r="C780" s="2"/>
      <c r="D780" s="2"/>
      <c r="K780" s="2"/>
    </row>
    <row r="781" spans="3:11" ht="15.75" customHeight="1" x14ac:dyDescent="0.25">
      <c r="C781" s="2"/>
      <c r="D781" s="2"/>
      <c r="K781" s="2"/>
    </row>
    <row r="782" spans="3:11" ht="15.75" customHeight="1" x14ac:dyDescent="0.25">
      <c r="C782" s="2"/>
      <c r="D782" s="2"/>
      <c r="K782" s="2"/>
    </row>
    <row r="783" spans="3:11" ht="15.75" customHeight="1" x14ac:dyDescent="0.25">
      <c r="C783" s="2"/>
      <c r="D783" s="2"/>
      <c r="K783" s="2"/>
    </row>
    <row r="784" spans="3:11" ht="15.75" customHeight="1" x14ac:dyDescent="0.25">
      <c r="C784" s="2"/>
      <c r="D784" s="2"/>
      <c r="K784" s="2"/>
    </row>
    <row r="785" spans="3:11" ht="15.75" customHeight="1" x14ac:dyDescent="0.25">
      <c r="C785" s="2"/>
      <c r="D785" s="2"/>
      <c r="K785" s="2"/>
    </row>
    <row r="786" spans="3:11" ht="15.75" customHeight="1" x14ac:dyDescent="0.25">
      <c r="C786" s="2"/>
      <c r="D786" s="2"/>
      <c r="K786" s="2"/>
    </row>
    <row r="787" spans="3:11" ht="15.75" customHeight="1" x14ac:dyDescent="0.25">
      <c r="C787" s="2"/>
      <c r="D787" s="2"/>
      <c r="K787" s="2"/>
    </row>
    <row r="788" spans="3:11" ht="15.75" customHeight="1" x14ac:dyDescent="0.25">
      <c r="C788" s="2"/>
      <c r="D788" s="2"/>
      <c r="K788" s="2"/>
    </row>
    <row r="789" spans="3:11" ht="15.75" customHeight="1" x14ac:dyDescent="0.25">
      <c r="C789" s="2"/>
      <c r="D789" s="2"/>
      <c r="K789" s="2"/>
    </row>
    <row r="790" spans="3:11" ht="15.75" customHeight="1" x14ac:dyDescent="0.25">
      <c r="C790" s="2"/>
      <c r="D790" s="2"/>
      <c r="K790" s="2"/>
    </row>
    <row r="791" spans="3:11" ht="15.75" customHeight="1" x14ac:dyDescent="0.25">
      <c r="C791" s="2"/>
      <c r="D791" s="2"/>
      <c r="K791" s="2"/>
    </row>
    <row r="792" spans="3:11" ht="15.75" customHeight="1" x14ac:dyDescent="0.25">
      <c r="C792" s="2"/>
      <c r="D792" s="2"/>
      <c r="K792" s="2"/>
    </row>
    <row r="793" spans="3:11" ht="15.75" customHeight="1" x14ac:dyDescent="0.25">
      <c r="C793" s="2"/>
      <c r="D793" s="2"/>
      <c r="K793" s="2"/>
    </row>
    <row r="794" spans="3:11" ht="15.75" customHeight="1" x14ac:dyDescent="0.25">
      <c r="C794" s="2"/>
      <c r="D794" s="2"/>
      <c r="K794" s="2"/>
    </row>
    <row r="795" spans="3:11" ht="15.75" customHeight="1" x14ac:dyDescent="0.25">
      <c r="C795" s="2"/>
      <c r="D795" s="2"/>
      <c r="K795" s="2"/>
    </row>
    <row r="796" spans="3:11" ht="15.75" customHeight="1" x14ac:dyDescent="0.25">
      <c r="C796" s="2"/>
      <c r="D796" s="2"/>
      <c r="K796" s="2"/>
    </row>
    <row r="797" spans="3:11" ht="15.75" customHeight="1" x14ac:dyDescent="0.25">
      <c r="C797" s="2"/>
      <c r="D797" s="2"/>
      <c r="K797" s="2"/>
    </row>
    <row r="798" spans="3:11" ht="15.75" customHeight="1" x14ac:dyDescent="0.25">
      <c r="C798" s="2"/>
      <c r="D798" s="2"/>
      <c r="K798" s="2"/>
    </row>
    <row r="799" spans="3:11" ht="15.75" customHeight="1" x14ac:dyDescent="0.25">
      <c r="C799" s="2"/>
      <c r="D799" s="2"/>
      <c r="K799" s="2"/>
    </row>
    <row r="800" spans="3:11" ht="15.75" customHeight="1" x14ac:dyDescent="0.25">
      <c r="C800" s="2"/>
      <c r="D800" s="2"/>
      <c r="K800" s="2"/>
    </row>
    <row r="801" spans="3:11" ht="15.75" customHeight="1" x14ac:dyDescent="0.25">
      <c r="C801" s="2"/>
      <c r="D801" s="2"/>
      <c r="K801" s="2"/>
    </row>
    <row r="802" spans="3:11" ht="15.75" customHeight="1" x14ac:dyDescent="0.25">
      <c r="C802" s="2"/>
      <c r="D802" s="2"/>
      <c r="K802" s="2"/>
    </row>
    <row r="803" spans="3:11" ht="15.75" customHeight="1" x14ac:dyDescent="0.25">
      <c r="C803" s="2"/>
      <c r="D803" s="2"/>
      <c r="K803" s="2"/>
    </row>
    <row r="804" spans="3:11" ht="15.75" customHeight="1" x14ac:dyDescent="0.25">
      <c r="C804" s="2"/>
      <c r="D804" s="2"/>
      <c r="K804" s="2"/>
    </row>
    <row r="805" spans="3:11" ht="15.75" customHeight="1" x14ac:dyDescent="0.25">
      <c r="C805" s="2"/>
      <c r="D805" s="2"/>
      <c r="K805" s="2"/>
    </row>
    <row r="806" spans="3:11" ht="15.75" customHeight="1" x14ac:dyDescent="0.25">
      <c r="C806" s="2"/>
      <c r="D806" s="2"/>
      <c r="K806" s="2"/>
    </row>
    <row r="807" spans="3:11" ht="15.75" customHeight="1" x14ac:dyDescent="0.25">
      <c r="C807" s="2"/>
      <c r="D807" s="2"/>
      <c r="K807" s="2"/>
    </row>
    <row r="808" spans="3:11" ht="15.75" customHeight="1" x14ac:dyDescent="0.25">
      <c r="C808" s="2"/>
      <c r="D808" s="2"/>
      <c r="K808" s="2"/>
    </row>
    <row r="809" spans="3:11" ht="15.75" customHeight="1" x14ac:dyDescent="0.25">
      <c r="C809" s="2"/>
      <c r="D809" s="2"/>
      <c r="K809" s="2"/>
    </row>
    <row r="810" spans="3:11" ht="15.75" customHeight="1" x14ac:dyDescent="0.25">
      <c r="C810" s="2"/>
      <c r="D810" s="2"/>
      <c r="K810" s="2"/>
    </row>
    <row r="811" spans="3:11" ht="15.75" customHeight="1" x14ac:dyDescent="0.25">
      <c r="C811" s="2"/>
      <c r="D811" s="2"/>
      <c r="K811" s="2"/>
    </row>
    <row r="812" spans="3:11" ht="15.75" customHeight="1" x14ac:dyDescent="0.25">
      <c r="C812" s="2"/>
      <c r="D812" s="2"/>
      <c r="K812" s="2"/>
    </row>
    <row r="813" spans="3:11" ht="15.75" customHeight="1" x14ac:dyDescent="0.25">
      <c r="C813" s="2"/>
      <c r="D813" s="2"/>
      <c r="K813" s="2"/>
    </row>
    <row r="814" spans="3:11" ht="15.75" customHeight="1" x14ac:dyDescent="0.25">
      <c r="C814" s="2"/>
      <c r="D814" s="2"/>
      <c r="K814" s="2"/>
    </row>
    <row r="815" spans="3:11" ht="15.75" customHeight="1" x14ac:dyDescent="0.25">
      <c r="C815" s="2"/>
      <c r="D815" s="2"/>
      <c r="K815" s="2"/>
    </row>
    <row r="816" spans="3:11" ht="15.75" customHeight="1" x14ac:dyDescent="0.25">
      <c r="C816" s="2"/>
      <c r="D816" s="2"/>
      <c r="K816" s="2"/>
    </row>
    <row r="817" spans="3:11" ht="15.75" customHeight="1" x14ac:dyDescent="0.25">
      <c r="C817" s="2"/>
      <c r="D817" s="2"/>
      <c r="K817" s="2"/>
    </row>
    <row r="818" spans="3:11" ht="15.75" customHeight="1" x14ac:dyDescent="0.25">
      <c r="C818" s="2"/>
      <c r="D818" s="2"/>
      <c r="K818" s="2"/>
    </row>
    <row r="819" spans="3:11" ht="15.75" customHeight="1" x14ac:dyDescent="0.25">
      <c r="C819" s="2"/>
      <c r="D819" s="2"/>
      <c r="K819" s="2"/>
    </row>
    <row r="820" spans="3:11" ht="15.75" customHeight="1" x14ac:dyDescent="0.25">
      <c r="C820" s="2"/>
      <c r="D820" s="2"/>
      <c r="K820" s="2"/>
    </row>
    <row r="821" spans="3:11" ht="15.75" customHeight="1" x14ac:dyDescent="0.25">
      <c r="C821" s="2"/>
      <c r="D821" s="2"/>
      <c r="K821" s="2"/>
    </row>
    <row r="822" spans="3:11" ht="15.75" customHeight="1" x14ac:dyDescent="0.25">
      <c r="C822" s="2"/>
      <c r="D822" s="2"/>
      <c r="K822" s="2"/>
    </row>
    <row r="823" spans="3:11" ht="15.75" customHeight="1" x14ac:dyDescent="0.25">
      <c r="C823" s="2"/>
      <c r="D823" s="2"/>
      <c r="K823" s="2"/>
    </row>
    <row r="824" spans="3:11" ht="15.75" customHeight="1" x14ac:dyDescent="0.25">
      <c r="C824" s="2"/>
      <c r="D824" s="2"/>
      <c r="K824" s="2"/>
    </row>
    <row r="825" spans="3:11" ht="15.75" customHeight="1" x14ac:dyDescent="0.25">
      <c r="C825" s="2"/>
      <c r="D825" s="2"/>
      <c r="K825" s="2"/>
    </row>
    <row r="826" spans="3:11" ht="15.75" customHeight="1" x14ac:dyDescent="0.25">
      <c r="C826" s="2"/>
      <c r="D826" s="2"/>
      <c r="K826" s="2"/>
    </row>
    <row r="827" spans="3:11" ht="15.75" customHeight="1" x14ac:dyDescent="0.25">
      <c r="C827" s="2"/>
      <c r="D827" s="2"/>
      <c r="K827" s="2"/>
    </row>
    <row r="828" spans="3:11" ht="15.75" customHeight="1" x14ac:dyDescent="0.25">
      <c r="C828" s="2"/>
      <c r="D828" s="2"/>
      <c r="K828" s="2"/>
    </row>
    <row r="829" spans="3:11" ht="15.75" customHeight="1" x14ac:dyDescent="0.25">
      <c r="C829" s="2"/>
      <c r="D829" s="2"/>
      <c r="K829" s="2"/>
    </row>
    <row r="830" spans="3:11" ht="15.75" customHeight="1" x14ac:dyDescent="0.25">
      <c r="C830" s="2"/>
      <c r="D830" s="2"/>
      <c r="K830" s="2"/>
    </row>
    <row r="831" spans="3:11" ht="15.75" customHeight="1" x14ac:dyDescent="0.25">
      <c r="C831" s="2"/>
      <c r="D831" s="2"/>
      <c r="K831" s="2"/>
    </row>
    <row r="832" spans="3:11" ht="15.75" customHeight="1" x14ac:dyDescent="0.25">
      <c r="C832" s="2"/>
      <c r="D832" s="2"/>
      <c r="K832" s="2"/>
    </row>
    <row r="833" spans="3:11" ht="15.75" customHeight="1" x14ac:dyDescent="0.25">
      <c r="C833" s="2"/>
      <c r="D833" s="2"/>
      <c r="K833" s="2"/>
    </row>
    <row r="834" spans="3:11" ht="15.75" customHeight="1" x14ac:dyDescent="0.25">
      <c r="C834" s="2"/>
      <c r="D834" s="2"/>
      <c r="K834" s="2"/>
    </row>
    <row r="835" spans="3:11" ht="15.75" customHeight="1" x14ac:dyDescent="0.25">
      <c r="C835" s="2"/>
      <c r="D835" s="2"/>
      <c r="K835" s="2"/>
    </row>
    <row r="836" spans="3:11" ht="15.75" customHeight="1" x14ac:dyDescent="0.25">
      <c r="C836" s="2"/>
      <c r="D836" s="2"/>
      <c r="K836" s="2"/>
    </row>
    <row r="837" spans="3:11" ht="15.75" customHeight="1" x14ac:dyDescent="0.25">
      <c r="C837" s="2"/>
      <c r="D837" s="2"/>
      <c r="K837" s="2"/>
    </row>
    <row r="838" spans="3:11" ht="15.75" customHeight="1" x14ac:dyDescent="0.25">
      <c r="C838" s="2"/>
      <c r="D838" s="2"/>
      <c r="K838" s="2"/>
    </row>
    <row r="839" spans="3:11" ht="15.75" customHeight="1" x14ac:dyDescent="0.25">
      <c r="C839" s="2"/>
      <c r="D839" s="2"/>
      <c r="K839" s="2"/>
    </row>
    <row r="840" spans="3:11" ht="15.75" customHeight="1" x14ac:dyDescent="0.25">
      <c r="C840" s="2"/>
      <c r="D840" s="2"/>
      <c r="K840" s="2"/>
    </row>
    <row r="841" spans="3:11" ht="15.75" customHeight="1" x14ac:dyDescent="0.25">
      <c r="C841" s="2"/>
      <c r="D841" s="2"/>
      <c r="K841" s="2"/>
    </row>
    <row r="842" spans="3:11" ht="15.75" customHeight="1" x14ac:dyDescent="0.25">
      <c r="C842" s="2"/>
      <c r="D842" s="2"/>
      <c r="K842" s="2"/>
    </row>
    <row r="843" spans="3:11" ht="15.75" customHeight="1" x14ac:dyDescent="0.25">
      <c r="C843" s="2"/>
      <c r="D843" s="2"/>
      <c r="K843" s="2"/>
    </row>
    <row r="844" spans="3:11" ht="15.75" customHeight="1" x14ac:dyDescent="0.25">
      <c r="C844" s="2"/>
      <c r="D844" s="2"/>
      <c r="K844" s="2"/>
    </row>
    <row r="845" spans="3:11" ht="15.75" customHeight="1" x14ac:dyDescent="0.25">
      <c r="C845" s="2"/>
      <c r="D845" s="2"/>
      <c r="K845" s="2"/>
    </row>
    <row r="846" spans="3:11" ht="15.75" customHeight="1" x14ac:dyDescent="0.25">
      <c r="C846" s="2"/>
      <c r="D846" s="2"/>
      <c r="K846" s="2"/>
    </row>
    <row r="847" spans="3:11" ht="15.75" customHeight="1" x14ac:dyDescent="0.25">
      <c r="C847" s="2"/>
      <c r="D847" s="2"/>
      <c r="K847" s="2"/>
    </row>
    <row r="848" spans="3:11" ht="15.75" customHeight="1" x14ac:dyDescent="0.25">
      <c r="C848" s="2"/>
      <c r="D848" s="2"/>
      <c r="K848" s="2"/>
    </row>
    <row r="849" spans="3:11" ht="15.75" customHeight="1" x14ac:dyDescent="0.25">
      <c r="C849" s="2"/>
      <c r="D849" s="2"/>
      <c r="K849" s="2"/>
    </row>
    <row r="850" spans="3:11" ht="15.75" customHeight="1" x14ac:dyDescent="0.25">
      <c r="C850" s="2"/>
      <c r="D850" s="2"/>
      <c r="K850" s="2"/>
    </row>
    <row r="851" spans="3:11" ht="15.75" customHeight="1" x14ac:dyDescent="0.25">
      <c r="C851" s="2"/>
      <c r="D851" s="2"/>
      <c r="K851" s="2"/>
    </row>
    <row r="852" spans="3:11" ht="15.75" customHeight="1" x14ac:dyDescent="0.25">
      <c r="C852" s="2"/>
      <c r="D852" s="2"/>
      <c r="K852" s="2"/>
    </row>
    <row r="853" spans="3:11" ht="15.75" customHeight="1" x14ac:dyDescent="0.25">
      <c r="C853" s="2"/>
      <c r="D853" s="2"/>
      <c r="K853" s="2"/>
    </row>
    <row r="854" spans="3:11" ht="15.75" customHeight="1" x14ac:dyDescent="0.25">
      <c r="C854" s="2"/>
      <c r="D854" s="2"/>
      <c r="K854" s="2"/>
    </row>
    <row r="855" spans="3:11" ht="15.75" customHeight="1" x14ac:dyDescent="0.25">
      <c r="C855" s="2"/>
      <c r="D855" s="2"/>
      <c r="K855" s="2"/>
    </row>
    <row r="856" spans="3:11" ht="15.75" customHeight="1" x14ac:dyDescent="0.25">
      <c r="C856" s="2"/>
      <c r="D856" s="2"/>
      <c r="K856" s="2"/>
    </row>
    <row r="857" spans="3:11" ht="15.75" customHeight="1" x14ac:dyDescent="0.25">
      <c r="C857" s="2"/>
      <c r="D857" s="2"/>
      <c r="K857" s="2"/>
    </row>
    <row r="858" spans="3:11" ht="15.75" customHeight="1" x14ac:dyDescent="0.25">
      <c r="C858" s="2"/>
      <c r="D858" s="2"/>
      <c r="K858" s="2"/>
    </row>
    <row r="859" spans="3:11" ht="15.75" customHeight="1" x14ac:dyDescent="0.25">
      <c r="C859" s="2"/>
      <c r="D859" s="2"/>
      <c r="K859" s="2"/>
    </row>
    <row r="860" spans="3:11" ht="15.75" customHeight="1" x14ac:dyDescent="0.25">
      <c r="C860" s="2"/>
      <c r="D860" s="2"/>
      <c r="K860" s="2"/>
    </row>
    <row r="861" spans="3:11" ht="15.75" customHeight="1" x14ac:dyDescent="0.25">
      <c r="C861" s="2"/>
      <c r="D861" s="2"/>
      <c r="K861" s="2"/>
    </row>
    <row r="862" spans="3:11" ht="15.75" customHeight="1" x14ac:dyDescent="0.25">
      <c r="C862" s="2"/>
      <c r="D862" s="2"/>
      <c r="K862" s="2"/>
    </row>
    <row r="863" spans="3:11" ht="15.75" customHeight="1" x14ac:dyDescent="0.25">
      <c r="C863" s="2"/>
      <c r="D863" s="2"/>
      <c r="K863" s="2"/>
    </row>
    <row r="864" spans="3:11" ht="15.75" customHeight="1" x14ac:dyDescent="0.25">
      <c r="C864" s="2"/>
      <c r="D864" s="2"/>
      <c r="K864" s="2"/>
    </row>
    <row r="865" spans="3:11" ht="15.75" customHeight="1" x14ac:dyDescent="0.25">
      <c r="C865" s="2"/>
      <c r="D865" s="2"/>
      <c r="K865" s="2"/>
    </row>
    <row r="866" spans="3:11" ht="15.75" customHeight="1" x14ac:dyDescent="0.25">
      <c r="C866" s="2"/>
      <c r="D866" s="2"/>
      <c r="K866" s="2"/>
    </row>
    <row r="867" spans="3:11" ht="15.75" customHeight="1" x14ac:dyDescent="0.25">
      <c r="C867" s="2"/>
      <c r="D867" s="2"/>
      <c r="K867" s="2"/>
    </row>
    <row r="868" spans="3:11" ht="15.75" customHeight="1" x14ac:dyDescent="0.25">
      <c r="C868" s="2"/>
      <c r="D868" s="2"/>
      <c r="K868" s="2"/>
    </row>
    <row r="869" spans="3:11" ht="15.75" customHeight="1" x14ac:dyDescent="0.25">
      <c r="C869" s="2"/>
      <c r="D869" s="2"/>
      <c r="K869" s="2"/>
    </row>
    <row r="870" spans="3:11" ht="15.75" customHeight="1" x14ac:dyDescent="0.25">
      <c r="C870" s="2"/>
      <c r="D870" s="2"/>
      <c r="K870" s="2"/>
    </row>
    <row r="871" spans="3:11" ht="15.75" customHeight="1" x14ac:dyDescent="0.25">
      <c r="C871" s="2"/>
      <c r="D871" s="2"/>
      <c r="K871" s="2"/>
    </row>
    <row r="872" spans="3:11" ht="15.75" customHeight="1" x14ac:dyDescent="0.25">
      <c r="C872" s="2"/>
      <c r="D872" s="2"/>
      <c r="K872" s="2"/>
    </row>
    <row r="873" spans="3:11" ht="15.75" customHeight="1" x14ac:dyDescent="0.25">
      <c r="C873" s="2"/>
      <c r="D873" s="2"/>
      <c r="K873" s="2"/>
    </row>
    <row r="874" spans="3:11" ht="15.75" customHeight="1" x14ac:dyDescent="0.25">
      <c r="C874" s="2"/>
      <c r="D874" s="2"/>
      <c r="K874" s="2"/>
    </row>
    <row r="875" spans="3:11" ht="15.75" customHeight="1" x14ac:dyDescent="0.25">
      <c r="C875" s="2"/>
      <c r="D875" s="2"/>
      <c r="K875" s="2"/>
    </row>
    <row r="876" spans="3:11" ht="15.75" customHeight="1" x14ac:dyDescent="0.25">
      <c r="C876" s="2"/>
      <c r="D876" s="2"/>
      <c r="K876" s="2"/>
    </row>
    <row r="877" spans="3:11" ht="15.75" customHeight="1" x14ac:dyDescent="0.25">
      <c r="C877" s="2"/>
      <c r="D877" s="2"/>
      <c r="K877" s="2"/>
    </row>
    <row r="878" spans="3:11" ht="15.75" customHeight="1" x14ac:dyDescent="0.25">
      <c r="C878" s="2"/>
      <c r="D878" s="2"/>
      <c r="K878" s="2"/>
    </row>
    <row r="879" spans="3:11" ht="15.75" customHeight="1" x14ac:dyDescent="0.25">
      <c r="C879" s="2"/>
      <c r="D879" s="2"/>
      <c r="K879" s="2"/>
    </row>
    <row r="880" spans="3:11" ht="15.75" customHeight="1" x14ac:dyDescent="0.25">
      <c r="C880" s="2"/>
      <c r="D880" s="2"/>
      <c r="K880" s="2"/>
    </row>
    <row r="881" spans="3:11" ht="15.75" customHeight="1" x14ac:dyDescent="0.25">
      <c r="C881" s="2"/>
      <c r="D881" s="2"/>
      <c r="K881" s="2"/>
    </row>
    <row r="882" spans="3:11" ht="15.75" customHeight="1" x14ac:dyDescent="0.25">
      <c r="C882" s="2"/>
      <c r="D882" s="2"/>
      <c r="K882" s="2"/>
    </row>
    <row r="883" spans="3:11" ht="15.75" customHeight="1" x14ac:dyDescent="0.25">
      <c r="C883" s="2"/>
      <c r="D883" s="2"/>
      <c r="K883" s="2"/>
    </row>
    <row r="884" spans="3:11" ht="15.75" customHeight="1" x14ac:dyDescent="0.25">
      <c r="C884" s="2"/>
      <c r="D884" s="2"/>
      <c r="K884" s="2"/>
    </row>
    <row r="885" spans="3:11" ht="15.75" customHeight="1" x14ac:dyDescent="0.25">
      <c r="C885" s="2"/>
      <c r="D885" s="2"/>
      <c r="K885" s="2"/>
    </row>
    <row r="886" spans="3:11" ht="15.75" customHeight="1" x14ac:dyDescent="0.25">
      <c r="C886" s="2"/>
      <c r="D886" s="2"/>
      <c r="K886" s="2"/>
    </row>
    <row r="887" spans="3:11" ht="15.75" customHeight="1" x14ac:dyDescent="0.25">
      <c r="C887" s="2"/>
      <c r="D887" s="2"/>
      <c r="K887" s="2"/>
    </row>
    <row r="888" spans="3:11" ht="15.75" customHeight="1" x14ac:dyDescent="0.25">
      <c r="C888" s="2"/>
      <c r="D888" s="2"/>
      <c r="K888" s="2"/>
    </row>
    <row r="889" spans="3:11" ht="15.75" customHeight="1" x14ac:dyDescent="0.25">
      <c r="C889" s="2"/>
      <c r="D889" s="2"/>
      <c r="K889" s="2"/>
    </row>
    <row r="890" spans="3:11" ht="15.75" customHeight="1" x14ac:dyDescent="0.25">
      <c r="C890" s="2"/>
      <c r="D890" s="2"/>
      <c r="K890" s="2"/>
    </row>
    <row r="891" spans="3:11" ht="15.75" customHeight="1" x14ac:dyDescent="0.25">
      <c r="C891" s="2"/>
      <c r="D891" s="2"/>
      <c r="K891" s="2"/>
    </row>
    <row r="892" spans="3:11" ht="15.75" customHeight="1" x14ac:dyDescent="0.25">
      <c r="C892" s="2"/>
      <c r="D892" s="2"/>
      <c r="K892" s="2"/>
    </row>
    <row r="893" spans="3:11" ht="15.75" customHeight="1" x14ac:dyDescent="0.25">
      <c r="C893" s="2"/>
      <c r="D893" s="2"/>
      <c r="K893" s="2"/>
    </row>
    <row r="894" spans="3:11" ht="15.75" customHeight="1" x14ac:dyDescent="0.25">
      <c r="C894" s="2"/>
      <c r="D894" s="2"/>
      <c r="K894" s="2"/>
    </row>
    <row r="895" spans="3:11" ht="15.75" customHeight="1" x14ac:dyDescent="0.25">
      <c r="C895" s="2"/>
      <c r="D895" s="2"/>
      <c r="K895" s="2"/>
    </row>
    <row r="896" spans="3:11" ht="15.75" customHeight="1" x14ac:dyDescent="0.25">
      <c r="C896" s="2"/>
      <c r="D896" s="2"/>
      <c r="K896" s="2"/>
    </row>
    <row r="897" spans="3:11" ht="15.75" customHeight="1" x14ac:dyDescent="0.25">
      <c r="C897" s="2"/>
      <c r="D897" s="2"/>
      <c r="K897" s="2"/>
    </row>
    <row r="898" spans="3:11" ht="15.75" customHeight="1" x14ac:dyDescent="0.25">
      <c r="C898" s="2"/>
      <c r="D898" s="2"/>
      <c r="K898" s="2"/>
    </row>
    <row r="899" spans="3:11" ht="15.75" customHeight="1" x14ac:dyDescent="0.25">
      <c r="C899" s="2"/>
      <c r="D899" s="2"/>
      <c r="K899" s="2"/>
    </row>
    <row r="900" spans="3:11" ht="15.75" customHeight="1" x14ac:dyDescent="0.25">
      <c r="C900" s="2"/>
      <c r="D900" s="2"/>
      <c r="K900" s="2"/>
    </row>
    <row r="901" spans="3:11" ht="15.75" customHeight="1" x14ac:dyDescent="0.25">
      <c r="C901" s="2"/>
      <c r="D901" s="2"/>
      <c r="K901" s="2"/>
    </row>
    <row r="902" spans="3:11" ht="15.75" customHeight="1" x14ac:dyDescent="0.25">
      <c r="C902" s="2"/>
      <c r="D902" s="2"/>
      <c r="K902" s="2"/>
    </row>
    <row r="903" spans="3:11" ht="15.75" customHeight="1" x14ac:dyDescent="0.25">
      <c r="C903" s="2"/>
      <c r="D903" s="2"/>
      <c r="K903" s="2"/>
    </row>
    <row r="904" spans="3:11" ht="15.75" customHeight="1" x14ac:dyDescent="0.25">
      <c r="C904" s="2"/>
      <c r="D904" s="2"/>
      <c r="K904" s="2"/>
    </row>
    <row r="905" spans="3:11" ht="15.75" customHeight="1" x14ac:dyDescent="0.25">
      <c r="C905" s="2"/>
      <c r="D905" s="2"/>
      <c r="K905" s="2"/>
    </row>
    <row r="906" spans="3:11" ht="15.75" customHeight="1" x14ac:dyDescent="0.25">
      <c r="C906" s="2"/>
      <c r="D906" s="2"/>
      <c r="K906" s="2"/>
    </row>
    <row r="907" spans="3:11" ht="15.75" customHeight="1" x14ac:dyDescent="0.25">
      <c r="C907" s="2"/>
      <c r="D907" s="2"/>
      <c r="K907" s="2"/>
    </row>
    <row r="908" spans="3:11" ht="15.75" customHeight="1" x14ac:dyDescent="0.25">
      <c r="C908" s="2"/>
      <c r="D908" s="2"/>
      <c r="K908" s="2"/>
    </row>
    <row r="909" spans="3:11" ht="15.75" customHeight="1" x14ac:dyDescent="0.25">
      <c r="C909" s="2"/>
      <c r="D909" s="2"/>
      <c r="K909" s="2"/>
    </row>
    <row r="910" spans="3:11" ht="15.75" customHeight="1" x14ac:dyDescent="0.25">
      <c r="C910" s="2"/>
      <c r="D910" s="2"/>
      <c r="K910" s="2"/>
    </row>
    <row r="911" spans="3:11" ht="15.75" customHeight="1" x14ac:dyDescent="0.25">
      <c r="C911" s="2"/>
      <c r="D911" s="2"/>
      <c r="K911" s="2"/>
    </row>
    <row r="912" spans="3:11" ht="15.75" customHeight="1" x14ac:dyDescent="0.25">
      <c r="C912" s="2"/>
      <c r="D912" s="2"/>
      <c r="K912" s="2"/>
    </row>
    <row r="913" spans="3:11" ht="15.75" customHeight="1" x14ac:dyDescent="0.25">
      <c r="C913" s="2"/>
      <c r="D913" s="2"/>
      <c r="K913" s="2"/>
    </row>
    <row r="914" spans="3:11" ht="15.75" customHeight="1" x14ac:dyDescent="0.25">
      <c r="C914" s="2"/>
      <c r="D914" s="2"/>
      <c r="K914" s="2"/>
    </row>
    <row r="915" spans="3:11" ht="15.75" customHeight="1" x14ac:dyDescent="0.25">
      <c r="C915" s="2"/>
      <c r="D915" s="2"/>
      <c r="K915" s="2"/>
    </row>
    <row r="916" spans="3:11" ht="15.75" customHeight="1" x14ac:dyDescent="0.25">
      <c r="C916" s="2"/>
      <c r="D916" s="2"/>
      <c r="K916" s="2"/>
    </row>
    <row r="917" spans="3:11" ht="15.75" customHeight="1" x14ac:dyDescent="0.25">
      <c r="C917" s="2"/>
      <c r="D917" s="2"/>
      <c r="K917" s="2"/>
    </row>
    <row r="918" spans="3:11" ht="15.75" customHeight="1" x14ac:dyDescent="0.25">
      <c r="C918" s="2"/>
      <c r="D918" s="2"/>
      <c r="K918" s="2"/>
    </row>
    <row r="919" spans="3:11" ht="15.75" customHeight="1" x14ac:dyDescent="0.25">
      <c r="C919" s="2"/>
      <c r="D919" s="2"/>
      <c r="K919" s="2"/>
    </row>
    <row r="920" spans="3:11" ht="15.75" customHeight="1" x14ac:dyDescent="0.25">
      <c r="C920" s="2"/>
      <c r="D920" s="2"/>
      <c r="K920" s="2"/>
    </row>
    <row r="921" spans="3:11" ht="15.75" customHeight="1" x14ac:dyDescent="0.25">
      <c r="C921" s="2"/>
      <c r="D921" s="2"/>
      <c r="K921" s="2"/>
    </row>
    <row r="922" spans="3:11" ht="15.75" customHeight="1" x14ac:dyDescent="0.25">
      <c r="C922" s="2"/>
      <c r="D922" s="2"/>
      <c r="K922" s="2"/>
    </row>
    <row r="923" spans="3:11" ht="15.75" customHeight="1" x14ac:dyDescent="0.25">
      <c r="C923" s="2"/>
      <c r="D923" s="2"/>
      <c r="K923" s="2"/>
    </row>
    <row r="924" spans="3:11" ht="15.75" customHeight="1" x14ac:dyDescent="0.25">
      <c r="C924" s="2"/>
      <c r="D924" s="2"/>
      <c r="K924" s="2"/>
    </row>
    <row r="925" spans="3:11" ht="15.75" customHeight="1" x14ac:dyDescent="0.25">
      <c r="C925" s="2"/>
      <c r="D925" s="2"/>
      <c r="K925" s="2"/>
    </row>
    <row r="926" spans="3:11" ht="15.75" customHeight="1" x14ac:dyDescent="0.25">
      <c r="C926" s="2"/>
      <c r="D926" s="2"/>
      <c r="K926" s="2"/>
    </row>
    <row r="927" spans="3:11" ht="15.75" customHeight="1" x14ac:dyDescent="0.25">
      <c r="C927" s="2"/>
      <c r="D927" s="2"/>
      <c r="K927" s="2"/>
    </row>
    <row r="928" spans="3:11" ht="15.75" customHeight="1" x14ac:dyDescent="0.25">
      <c r="C928" s="2"/>
      <c r="D928" s="2"/>
      <c r="K928" s="2"/>
    </row>
    <row r="929" spans="3:11" ht="15.75" customHeight="1" x14ac:dyDescent="0.25">
      <c r="C929" s="2"/>
      <c r="D929" s="2"/>
      <c r="K929" s="2"/>
    </row>
    <row r="930" spans="3:11" ht="15.75" customHeight="1" x14ac:dyDescent="0.25">
      <c r="C930" s="2"/>
      <c r="D930" s="2"/>
      <c r="K930" s="2"/>
    </row>
    <row r="931" spans="3:11" ht="15.75" customHeight="1" x14ac:dyDescent="0.25">
      <c r="C931" s="2"/>
      <c r="D931" s="2"/>
      <c r="K931" s="2"/>
    </row>
    <row r="932" spans="3:11" ht="15.75" customHeight="1" x14ac:dyDescent="0.25">
      <c r="C932" s="2"/>
      <c r="D932" s="2"/>
      <c r="K932" s="2"/>
    </row>
    <row r="933" spans="3:11" ht="15.75" customHeight="1" x14ac:dyDescent="0.25">
      <c r="C933" s="2"/>
      <c r="D933" s="2"/>
      <c r="K933" s="2"/>
    </row>
    <row r="934" spans="3:11" ht="15.75" customHeight="1" x14ac:dyDescent="0.25">
      <c r="C934" s="2"/>
      <c r="D934" s="2"/>
      <c r="K934" s="2"/>
    </row>
    <row r="935" spans="3:11" ht="15.75" customHeight="1" x14ac:dyDescent="0.25">
      <c r="C935" s="2"/>
      <c r="D935" s="2"/>
      <c r="K935" s="2"/>
    </row>
    <row r="936" spans="3:11" ht="15.75" customHeight="1" x14ac:dyDescent="0.25">
      <c r="C936" s="2"/>
      <c r="D936" s="2"/>
      <c r="K936" s="2"/>
    </row>
    <row r="937" spans="3:11" ht="15.75" customHeight="1" x14ac:dyDescent="0.25">
      <c r="C937" s="2"/>
      <c r="D937" s="2"/>
      <c r="K937" s="2"/>
    </row>
    <row r="938" spans="3:11" ht="15.75" customHeight="1" x14ac:dyDescent="0.25">
      <c r="C938" s="2"/>
      <c r="D938" s="2"/>
      <c r="K938" s="2"/>
    </row>
    <row r="939" spans="3:11" ht="15.75" customHeight="1" x14ac:dyDescent="0.25">
      <c r="C939" s="2"/>
      <c r="D939" s="2"/>
      <c r="K939" s="2"/>
    </row>
    <row r="940" spans="3:11" ht="15.75" customHeight="1" x14ac:dyDescent="0.25">
      <c r="C940" s="2"/>
      <c r="D940" s="2"/>
      <c r="K940" s="2"/>
    </row>
    <row r="941" spans="3:11" ht="15.75" customHeight="1" x14ac:dyDescent="0.25">
      <c r="C941" s="2"/>
      <c r="D941" s="2"/>
      <c r="K941" s="2"/>
    </row>
    <row r="942" spans="3:11" ht="15.75" customHeight="1" x14ac:dyDescent="0.25">
      <c r="C942" s="2"/>
      <c r="D942" s="2"/>
      <c r="K942" s="2"/>
    </row>
    <row r="943" spans="3:11" ht="15.75" customHeight="1" x14ac:dyDescent="0.25">
      <c r="C943" s="2"/>
      <c r="D943" s="2"/>
      <c r="K943" s="2"/>
    </row>
    <row r="944" spans="3:11" ht="15.75" customHeight="1" x14ac:dyDescent="0.25">
      <c r="C944" s="2"/>
      <c r="D944" s="2"/>
      <c r="K944" s="2"/>
    </row>
    <row r="945" spans="3:11" ht="15.75" customHeight="1" x14ac:dyDescent="0.25">
      <c r="C945" s="2"/>
      <c r="D945" s="2"/>
      <c r="K945" s="2"/>
    </row>
    <row r="946" spans="3:11" ht="15.75" customHeight="1" x14ac:dyDescent="0.25">
      <c r="C946" s="2"/>
      <c r="D946" s="2"/>
      <c r="K946" s="2"/>
    </row>
    <row r="947" spans="3:11" ht="15.75" customHeight="1" x14ac:dyDescent="0.25">
      <c r="C947" s="2"/>
      <c r="D947" s="2"/>
      <c r="K947" s="2"/>
    </row>
    <row r="948" spans="3:11" ht="15.75" customHeight="1" x14ac:dyDescent="0.25">
      <c r="C948" s="2"/>
      <c r="D948" s="2"/>
      <c r="K948" s="2"/>
    </row>
    <row r="949" spans="3:11" ht="15.75" customHeight="1" x14ac:dyDescent="0.25">
      <c r="C949" s="2"/>
      <c r="D949" s="2"/>
      <c r="K949" s="2"/>
    </row>
    <row r="950" spans="3:11" ht="15.75" customHeight="1" x14ac:dyDescent="0.25">
      <c r="C950" s="2"/>
      <c r="D950" s="2"/>
      <c r="K950" s="2"/>
    </row>
    <row r="951" spans="3:11" ht="15.75" customHeight="1" x14ac:dyDescent="0.25">
      <c r="C951" s="2"/>
      <c r="D951" s="2"/>
      <c r="K951" s="2"/>
    </row>
    <row r="952" spans="3:11" ht="15.75" customHeight="1" x14ac:dyDescent="0.25">
      <c r="C952" s="2"/>
      <c r="D952" s="2"/>
      <c r="K952" s="2"/>
    </row>
    <row r="953" spans="3:11" ht="15.75" customHeight="1" x14ac:dyDescent="0.25">
      <c r="C953" s="2"/>
      <c r="D953" s="2"/>
      <c r="K953" s="2"/>
    </row>
    <row r="954" spans="3:11" ht="15.75" customHeight="1" x14ac:dyDescent="0.25">
      <c r="C954" s="2"/>
      <c r="D954" s="2"/>
      <c r="K954" s="2"/>
    </row>
    <row r="955" spans="3:11" ht="15.75" customHeight="1" x14ac:dyDescent="0.25">
      <c r="C955" s="2"/>
      <c r="D955" s="2"/>
      <c r="K955" s="2"/>
    </row>
    <row r="956" spans="3:11" ht="15.75" customHeight="1" x14ac:dyDescent="0.25">
      <c r="C956" s="2"/>
      <c r="D956" s="2"/>
      <c r="K956" s="2"/>
    </row>
    <row r="957" spans="3:11" ht="15.75" customHeight="1" x14ac:dyDescent="0.25">
      <c r="C957" s="2"/>
      <c r="D957" s="2"/>
      <c r="K957" s="2"/>
    </row>
    <row r="958" spans="3:11" ht="15.75" customHeight="1" x14ac:dyDescent="0.25">
      <c r="C958" s="2"/>
      <c r="D958" s="2"/>
      <c r="K958" s="2"/>
    </row>
    <row r="959" spans="3:11" ht="15.75" customHeight="1" x14ac:dyDescent="0.25">
      <c r="C959" s="2"/>
      <c r="D959" s="2"/>
      <c r="K959" s="2"/>
    </row>
    <row r="960" spans="3:11" ht="15.75" customHeight="1" x14ac:dyDescent="0.25">
      <c r="C960" s="2"/>
      <c r="D960" s="2"/>
      <c r="K960" s="2"/>
    </row>
    <row r="961" spans="3:11" ht="15.75" customHeight="1" x14ac:dyDescent="0.25">
      <c r="C961" s="2"/>
      <c r="D961" s="2"/>
      <c r="K961" s="2"/>
    </row>
    <row r="962" spans="3:11" ht="15.75" customHeight="1" x14ac:dyDescent="0.25">
      <c r="C962" s="2"/>
      <c r="D962" s="2"/>
      <c r="K962" s="2"/>
    </row>
    <row r="963" spans="3:11" ht="15.75" customHeight="1" x14ac:dyDescent="0.25">
      <c r="C963" s="2"/>
      <c r="D963" s="2"/>
      <c r="K963" s="2"/>
    </row>
    <row r="964" spans="3:11" ht="15.75" customHeight="1" x14ac:dyDescent="0.25">
      <c r="C964" s="2"/>
      <c r="D964" s="2"/>
      <c r="K964" s="2"/>
    </row>
    <row r="965" spans="3:11" ht="15.75" customHeight="1" x14ac:dyDescent="0.25">
      <c r="C965" s="2"/>
      <c r="D965" s="2"/>
      <c r="K965" s="2"/>
    </row>
    <row r="966" spans="3:11" ht="15.75" customHeight="1" x14ac:dyDescent="0.25">
      <c r="C966" s="2"/>
      <c r="D966" s="2"/>
      <c r="K966" s="2"/>
    </row>
    <row r="967" spans="3:11" ht="15.75" customHeight="1" x14ac:dyDescent="0.25">
      <c r="C967" s="2"/>
      <c r="D967" s="2"/>
      <c r="K967" s="2"/>
    </row>
    <row r="968" spans="3:11" ht="15.75" customHeight="1" x14ac:dyDescent="0.25">
      <c r="C968" s="2"/>
      <c r="D968" s="2"/>
      <c r="K968" s="2"/>
    </row>
    <row r="969" spans="3:11" ht="15.75" customHeight="1" x14ac:dyDescent="0.25">
      <c r="C969" s="2"/>
      <c r="D969" s="2"/>
      <c r="K969" s="2"/>
    </row>
    <row r="970" spans="3:11" ht="15.75" customHeight="1" x14ac:dyDescent="0.25">
      <c r="C970" s="2"/>
      <c r="D970" s="2"/>
      <c r="K970" s="2"/>
    </row>
    <row r="971" spans="3:11" ht="15.75" customHeight="1" x14ac:dyDescent="0.25">
      <c r="C971" s="2"/>
      <c r="D971" s="2"/>
      <c r="K971" s="2"/>
    </row>
    <row r="972" spans="3:11" ht="15.75" customHeight="1" x14ac:dyDescent="0.25">
      <c r="C972" s="2"/>
      <c r="D972" s="2"/>
      <c r="K972" s="2"/>
    </row>
    <row r="973" spans="3:11" ht="15.75" customHeight="1" x14ac:dyDescent="0.25">
      <c r="C973" s="2"/>
      <c r="D973" s="2"/>
      <c r="K973" s="2"/>
    </row>
    <row r="974" spans="3:11" ht="15.75" customHeight="1" x14ac:dyDescent="0.25">
      <c r="C974" s="2"/>
      <c r="D974" s="2"/>
      <c r="K974" s="2"/>
    </row>
    <row r="975" spans="3:11" ht="15.75" customHeight="1" x14ac:dyDescent="0.25">
      <c r="C975" s="2"/>
      <c r="D975" s="2"/>
      <c r="K975" s="2"/>
    </row>
    <row r="976" spans="3:11" ht="15.75" customHeight="1" x14ac:dyDescent="0.25">
      <c r="C976" s="2"/>
      <c r="D976" s="2"/>
      <c r="K976" s="2"/>
    </row>
    <row r="977" spans="3:11" ht="15.75" customHeight="1" x14ac:dyDescent="0.25">
      <c r="C977" s="2"/>
      <c r="D977" s="2"/>
      <c r="K977" s="2"/>
    </row>
    <row r="978" spans="3:11" ht="15.75" customHeight="1" x14ac:dyDescent="0.25">
      <c r="C978" s="2"/>
      <c r="D978" s="2"/>
      <c r="K978" s="2"/>
    </row>
    <row r="979" spans="3:11" ht="15.75" customHeight="1" x14ac:dyDescent="0.25">
      <c r="C979" s="2"/>
      <c r="D979" s="2"/>
      <c r="K979" s="2"/>
    </row>
    <row r="980" spans="3:11" ht="15.75" customHeight="1" x14ac:dyDescent="0.25">
      <c r="C980" s="2"/>
      <c r="D980" s="2"/>
      <c r="K980" s="2"/>
    </row>
    <row r="981" spans="3:11" ht="15.75" customHeight="1" x14ac:dyDescent="0.25">
      <c r="C981" s="2"/>
      <c r="D981" s="2"/>
      <c r="K981" s="2"/>
    </row>
    <row r="982" spans="3:11" ht="15.75" customHeight="1" x14ac:dyDescent="0.25">
      <c r="C982" s="2"/>
      <c r="D982" s="2"/>
      <c r="K982" s="2"/>
    </row>
    <row r="983" spans="3:11" ht="15.75" customHeight="1" x14ac:dyDescent="0.25">
      <c r="C983" s="2"/>
      <c r="D983" s="2"/>
      <c r="K983" s="2"/>
    </row>
    <row r="984" spans="3:11" ht="15.75" customHeight="1" x14ac:dyDescent="0.25">
      <c r="C984" s="2"/>
      <c r="D984" s="2"/>
      <c r="K984" s="2"/>
    </row>
    <row r="985" spans="3:11" ht="15.75" customHeight="1" x14ac:dyDescent="0.25">
      <c r="C985" s="2"/>
      <c r="D985" s="2"/>
      <c r="K985" s="2"/>
    </row>
    <row r="986" spans="3:11" ht="15.75" customHeight="1" x14ac:dyDescent="0.25">
      <c r="C986" s="2"/>
      <c r="D986" s="2"/>
      <c r="K986" s="2"/>
    </row>
    <row r="987" spans="3:11" ht="15.75" customHeight="1" x14ac:dyDescent="0.25">
      <c r="C987" s="2"/>
      <c r="D987" s="2"/>
      <c r="K987" s="2"/>
    </row>
    <row r="988" spans="3:11" ht="15.75" customHeight="1" x14ac:dyDescent="0.25">
      <c r="C988" s="2"/>
      <c r="D988" s="2"/>
      <c r="K988" s="2"/>
    </row>
    <row r="989" spans="3:11" ht="15.75" customHeight="1" x14ac:dyDescent="0.25">
      <c r="C989" s="2"/>
      <c r="D989" s="2"/>
      <c r="K989" s="2"/>
    </row>
    <row r="990" spans="3:11" ht="15.75" customHeight="1" x14ac:dyDescent="0.25">
      <c r="C990" s="2"/>
      <c r="D990" s="2"/>
      <c r="K990" s="2"/>
    </row>
    <row r="991" spans="3:11" ht="15.75" customHeight="1" x14ac:dyDescent="0.25">
      <c r="C991" s="2"/>
      <c r="D991" s="2"/>
      <c r="K991" s="2"/>
    </row>
    <row r="992" spans="3:11" ht="15.75" customHeight="1" x14ac:dyDescent="0.25">
      <c r="C992" s="2"/>
      <c r="D992" s="2"/>
      <c r="K992" s="2"/>
    </row>
    <row r="993" spans="3:11" ht="15.75" customHeight="1" x14ac:dyDescent="0.25">
      <c r="C993" s="2"/>
      <c r="D993" s="2"/>
      <c r="K993" s="2"/>
    </row>
  </sheetData>
  <mergeCells count="3">
    <mergeCell ref="B1:F1"/>
    <mergeCell ref="G1:I1"/>
    <mergeCell ref="J1:N1"/>
  </mergeCells>
  <pageMargins left="0.7" right="0.7" top="0.75" bottom="0.75" header="0" footer="0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963F-9E8B-4B87-A70D-3A8ACE26C74B}">
  <sheetPr>
    <tabColor theme="9" tint="0.79998168889431442"/>
  </sheetPr>
  <dimension ref="A1:O992"/>
  <sheetViews>
    <sheetView workbookViewId="0">
      <pane xSplit="1" topLeftCell="J1" activePane="topRight" state="frozen"/>
      <selection pane="topRight" activeCell="P1" sqref="P1:Y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23.42578125" style="1" customWidth="1"/>
    <col min="9" max="9" width="31.28515625" style="1" customWidth="1"/>
    <col min="10" max="11" width="12" style="1" customWidth="1"/>
    <col min="12" max="12" width="12.28515625" style="1" customWidth="1"/>
    <col min="13" max="13" width="14.28515625" style="1" customWidth="1"/>
    <col min="14" max="15" width="12" style="1" customWidth="1"/>
    <col min="16" max="16384" width="12.85546875" style="1"/>
  </cols>
  <sheetData>
    <row r="1" spans="1:15" ht="15.75" customHeight="1" x14ac:dyDescent="0.3">
      <c r="A1" s="15" t="s">
        <v>104</v>
      </c>
      <c r="B1" s="129" t="s">
        <v>56</v>
      </c>
      <c r="C1" s="128"/>
      <c r="D1" s="128"/>
      <c r="E1" s="128"/>
      <c r="F1" s="130"/>
      <c r="G1" s="129" t="s">
        <v>156</v>
      </c>
      <c r="H1" s="129"/>
      <c r="I1" s="129"/>
      <c r="J1" s="131"/>
      <c r="K1" s="129" t="s">
        <v>157</v>
      </c>
      <c r="L1" s="128"/>
      <c r="M1" s="128"/>
      <c r="N1" s="128"/>
      <c r="O1" s="130"/>
    </row>
    <row r="2" spans="1:15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7</v>
      </c>
      <c r="I2" s="10" t="s">
        <v>11</v>
      </c>
      <c r="J2" s="11"/>
      <c r="K2" s="12" t="s">
        <v>6</v>
      </c>
      <c r="L2" s="13" t="s">
        <v>2</v>
      </c>
      <c r="M2" s="12" t="s">
        <v>5</v>
      </c>
      <c r="N2" s="12" t="s">
        <v>1</v>
      </c>
      <c r="O2" s="11"/>
    </row>
    <row r="3" spans="1:15" ht="15.75" customHeight="1" x14ac:dyDescent="0.25">
      <c r="A3" s="92" t="s">
        <v>162</v>
      </c>
      <c r="B3" s="94">
        <v>70</v>
      </c>
      <c r="C3" s="95">
        <v>0</v>
      </c>
      <c r="D3" s="94">
        <v>-67.790000000000006</v>
      </c>
      <c r="E3" s="2">
        <f>SUM(C3:D3)</f>
        <v>-67.790000000000006</v>
      </c>
      <c r="F3" s="6"/>
      <c r="G3" s="2">
        <v>0</v>
      </c>
      <c r="H3" s="2">
        <v>0</v>
      </c>
      <c r="I3" s="2">
        <v>0</v>
      </c>
      <c r="J3" s="6"/>
      <c r="K3" s="2">
        <v>0</v>
      </c>
      <c r="L3" s="8">
        <v>0</v>
      </c>
      <c r="M3" s="2">
        <v>0</v>
      </c>
      <c r="N3" s="2">
        <v>0</v>
      </c>
      <c r="O3" s="132"/>
    </row>
    <row r="4" spans="1:15" ht="15.75" customHeight="1" x14ac:dyDescent="0.25">
      <c r="A4" s="92" t="s">
        <v>163</v>
      </c>
      <c r="B4" s="94">
        <v>70</v>
      </c>
      <c r="C4" s="95">
        <v>0</v>
      </c>
      <c r="D4" s="94">
        <v>-66.67</v>
      </c>
      <c r="E4" s="2">
        <f>SUM(C4:D4)</f>
        <v>-66.67</v>
      </c>
      <c r="F4" s="6"/>
      <c r="G4" s="2">
        <v>0</v>
      </c>
      <c r="H4" s="2">
        <v>0</v>
      </c>
      <c r="I4" s="2">
        <v>0</v>
      </c>
      <c r="J4" s="6"/>
      <c r="K4" s="2">
        <v>0</v>
      </c>
      <c r="L4" s="8">
        <v>0</v>
      </c>
      <c r="M4" s="2">
        <v>0</v>
      </c>
      <c r="N4" s="2">
        <f>SUM(L4:M4)</f>
        <v>0</v>
      </c>
      <c r="O4" s="130"/>
    </row>
    <row r="5" spans="1:15" ht="15.75" customHeight="1" x14ac:dyDescent="0.25">
      <c r="A5" s="92" t="s">
        <v>164</v>
      </c>
      <c r="B5" s="94">
        <v>60</v>
      </c>
      <c r="C5" s="95">
        <v>0</v>
      </c>
      <c r="D5" s="94">
        <v>-43.83</v>
      </c>
      <c r="E5" s="2">
        <f t="shared" ref="E5:E8" si="0">SUM(C5:D5)</f>
        <v>-43.83</v>
      </c>
      <c r="F5" s="6"/>
      <c r="G5" s="2">
        <v>0</v>
      </c>
      <c r="I5" s="2"/>
      <c r="J5" s="6"/>
      <c r="K5" s="2"/>
      <c r="L5" s="8"/>
      <c r="M5" s="2"/>
      <c r="N5" s="2"/>
      <c r="O5" s="130"/>
    </row>
    <row r="6" spans="1:15" ht="15.75" customHeight="1" x14ac:dyDescent="0.25">
      <c r="A6" s="92" t="s">
        <v>165</v>
      </c>
      <c r="B6" s="94">
        <v>150</v>
      </c>
      <c r="C6" s="95">
        <f>332.47</f>
        <v>332.47</v>
      </c>
      <c r="D6" s="94">
        <f>-(324.46+570.67)</f>
        <v>-895.12999999999988</v>
      </c>
      <c r="E6" s="2">
        <f t="shared" si="0"/>
        <v>-562.65999999999985</v>
      </c>
      <c r="F6" s="6"/>
      <c r="G6" s="2">
        <v>1000</v>
      </c>
      <c r="I6" s="2">
        <v>1000</v>
      </c>
      <c r="J6" s="6"/>
      <c r="K6" s="2"/>
      <c r="L6" s="8"/>
      <c r="N6" s="2"/>
      <c r="O6" s="130"/>
    </row>
    <row r="7" spans="1:15" ht="15.75" customHeight="1" x14ac:dyDescent="0.25">
      <c r="A7" s="115" t="s">
        <v>211</v>
      </c>
      <c r="B7" s="94"/>
      <c r="C7" s="95"/>
      <c r="D7" s="94"/>
      <c r="E7" s="2"/>
      <c r="F7" s="6"/>
      <c r="G7" s="2"/>
      <c r="I7" s="2"/>
      <c r="J7" s="6"/>
      <c r="K7" s="2"/>
      <c r="L7" s="8"/>
      <c r="M7" s="2">
        <f>-58.5-(1.5*11)</f>
        <v>-75</v>
      </c>
      <c r="N7" s="2"/>
      <c r="O7" s="130"/>
    </row>
    <row r="8" spans="1:15" ht="15.75" customHeight="1" x14ac:dyDescent="0.25">
      <c r="A8" s="93" t="s">
        <v>166</v>
      </c>
      <c r="B8" s="94">
        <v>0</v>
      </c>
      <c r="C8" s="95">
        <v>5</v>
      </c>
      <c r="D8" s="94">
        <v>0</v>
      </c>
      <c r="E8" s="2">
        <f t="shared" si="0"/>
        <v>5</v>
      </c>
      <c r="F8" s="6"/>
      <c r="G8" s="2">
        <v>0</v>
      </c>
      <c r="I8" s="2"/>
      <c r="J8" s="6"/>
      <c r="K8" s="2"/>
      <c r="L8" s="8"/>
      <c r="M8" s="2"/>
      <c r="N8" s="2"/>
      <c r="O8" s="130"/>
    </row>
    <row r="9" spans="1:15" ht="15.75" customHeight="1" x14ac:dyDescent="0.25">
      <c r="A9" s="7" t="s">
        <v>168</v>
      </c>
      <c r="B9" s="2"/>
      <c r="C9" s="8"/>
      <c r="D9" s="2"/>
      <c r="E9" s="2"/>
      <c r="F9" s="6"/>
      <c r="G9" s="2">
        <v>90.36</v>
      </c>
      <c r="I9" s="2">
        <v>90.36</v>
      </c>
      <c r="J9" s="6"/>
      <c r="K9" s="2">
        <v>90.36</v>
      </c>
      <c r="L9" s="8"/>
      <c r="M9" s="2">
        <v>-90.36</v>
      </c>
      <c r="N9" s="2"/>
      <c r="O9" s="130"/>
    </row>
    <row r="10" spans="1:15" ht="15.75" customHeight="1" x14ac:dyDescent="0.25">
      <c r="A10" s="7"/>
      <c r="B10" s="2"/>
      <c r="C10" s="8"/>
      <c r="D10" s="2"/>
      <c r="E10" s="2"/>
      <c r="F10" s="6"/>
      <c r="G10" s="2"/>
      <c r="I10" s="2"/>
      <c r="J10" s="6"/>
      <c r="K10" s="2"/>
      <c r="L10" s="8"/>
      <c r="M10" s="2"/>
      <c r="N10" s="2"/>
      <c r="O10" s="130"/>
    </row>
    <row r="11" spans="1:15" ht="15.75" customHeight="1" x14ac:dyDescent="0.25">
      <c r="A11" s="4" t="s">
        <v>0</v>
      </c>
      <c r="B11" s="3">
        <f>SUM(B3:B10)</f>
        <v>350</v>
      </c>
      <c r="C11" s="3">
        <f>SUM(C3:C10)</f>
        <v>337.47</v>
      </c>
      <c r="D11" s="3">
        <f>SUM(D3:D10)</f>
        <v>-1073.4199999999998</v>
      </c>
      <c r="E11" s="3">
        <f>SUM(E3:E10)</f>
        <v>-735.94999999999982</v>
      </c>
      <c r="F11" s="5"/>
      <c r="G11" s="3">
        <f>SUM(G3:G10)</f>
        <v>1090.3599999999999</v>
      </c>
      <c r="H11" s="3">
        <f>SUM(H3:H10)</f>
        <v>0</v>
      </c>
      <c r="I11" s="3">
        <f>SUM(I3:I10)</f>
        <v>1090.3599999999999</v>
      </c>
      <c r="J11" s="4"/>
      <c r="K11" s="3">
        <f>SUM(K3:K10)</f>
        <v>90.36</v>
      </c>
      <c r="L11" s="3">
        <f>SUM(L3:L10)</f>
        <v>0</v>
      </c>
      <c r="M11" s="3">
        <f>SUM(M3:M10)</f>
        <v>-165.36</v>
      </c>
      <c r="N11" s="3">
        <f>SUM(N3:N10)</f>
        <v>0</v>
      </c>
      <c r="O11" s="4"/>
    </row>
    <row r="12" spans="1:15" ht="15.75" customHeight="1" x14ac:dyDescent="0.25">
      <c r="B12" s="2"/>
      <c r="C12" s="2"/>
      <c r="D12" s="2"/>
      <c r="E12" s="2"/>
      <c r="L12" s="2"/>
    </row>
    <row r="13" spans="1:15" ht="15.75" customHeight="1" x14ac:dyDescent="0.25">
      <c r="B13" s="2"/>
      <c r="C13" s="2"/>
      <c r="D13" s="2"/>
      <c r="E13" s="2"/>
      <c r="L13" s="2"/>
    </row>
    <row r="14" spans="1:15" ht="15.75" customHeight="1" x14ac:dyDescent="0.25">
      <c r="B14" s="2"/>
      <c r="C14" s="2"/>
      <c r="D14" s="2"/>
      <c r="E14" s="2"/>
      <c r="L14" s="2"/>
    </row>
    <row r="15" spans="1:15" ht="15.75" customHeight="1" x14ac:dyDescent="0.25">
      <c r="B15" s="2"/>
      <c r="C15" s="2"/>
      <c r="D15" s="2"/>
      <c r="E15" s="2"/>
      <c r="L15" s="2"/>
    </row>
    <row r="16" spans="1:15" ht="15.75" customHeight="1" x14ac:dyDescent="0.25">
      <c r="B16" s="2"/>
      <c r="C16" s="2"/>
      <c r="D16" s="2"/>
      <c r="E16" s="2"/>
      <c r="L16" s="2"/>
    </row>
    <row r="17" spans="2:12" ht="15.75" customHeight="1" x14ac:dyDescent="0.25">
      <c r="B17" s="2"/>
      <c r="C17" s="2"/>
      <c r="D17" s="2"/>
      <c r="E17" s="2"/>
      <c r="L17" s="2"/>
    </row>
    <row r="18" spans="2:12" ht="15.75" customHeight="1" x14ac:dyDescent="0.25">
      <c r="B18" s="2"/>
      <c r="C18" s="2"/>
      <c r="D18" s="2"/>
      <c r="E18" s="2"/>
      <c r="L18" s="2"/>
    </row>
    <row r="19" spans="2:12" ht="15.75" customHeight="1" x14ac:dyDescent="0.25">
      <c r="B19" s="2"/>
      <c r="C19" s="2"/>
      <c r="D19" s="2"/>
      <c r="E19" s="2"/>
      <c r="L19" s="2"/>
    </row>
    <row r="20" spans="2:12" ht="15.75" customHeight="1" x14ac:dyDescent="0.25">
      <c r="B20" s="2"/>
      <c r="C20" s="2"/>
      <c r="D20" s="2"/>
      <c r="E20" s="2"/>
      <c r="L20" s="2"/>
    </row>
    <row r="21" spans="2:12" ht="15.75" customHeight="1" x14ac:dyDescent="0.25">
      <c r="B21" s="2"/>
      <c r="C21" s="2"/>
      <c r="D21" s="2"/>
      <c r="E21" s="2"/>
      <c r="L21" s="2"/>
    </row>
    <row r="22" spans="2:12" ht="15.75" customHeight="1" x14ac:dyDescent="0.25">
      <c r="C22" s="2"/>
      <c r="D22" s="2"/>
      <c r="E22" s="2"/>
      <c r="L22" s="2"/>
    </row>
    <row r="23" spans="2:12" ht="15.75" customHeight="1" x14ac:dyDescent="0.25">
      <c r="C23" s="2"/>
      <c r="D23" s="2"/>
      <c r="E23" s="2"/>
      <c r="L23" s="2"/>
    </row>
    <row r="24" spans="2:12" ht="15.75" customHeight="1" x14ac:dyDescent="0.25">
      <c r="C24" s="2"/>
      <c r="D24" s="2"/>
      <c r="E24" s="2"/>
      <c r="L24" s="2"/>
    </row>
    <row r="25" spans="2:12" ht="15.75" customHeight="1" x14ac:dyDescent="0.25">
      <c r="C25" s="2"/>
      <c r="D25" s="2"/>
      <c r="E25" s="2"/>
      <c r="L25" s="2"/>
    </row>
    <row r="26" spans="2:12" ht="15.75" customHeight="1" x14ac:dyDescent="0.25">
      <c r="C26" s="2"/>
      <c r="D26" s="2"/>
      <c r="E26" s="2"/>
      <c r="L26" s="2"/>
    </row>
    <row r="27" spans="2:12" ht="15.75" customHeight="1" x14ac:dyDescent="0.25">
      <c r="C27" s="2"/>
      <c r="D27" s="2"/>
      <c r="L27" s="2"/>
    </row>
    <row r="28" spans="2:12" ht="15.75" customHeight="1" x14ac:dyDescent="0.25">
      <c r="C28" s="2"/>
      <c r="D28" s="2"/>
      <c r="L28" s="2"/>
    </row>
    <row r="29" spans="2:12" ht="15.75" customHeight="1" x14ac:dyDescent="0.25">
      <c r="C29" s="2"/>
      <c r="D29" s="2"/>
      <c r="L29" s="2"/>
    </row>
    <row r="30" spans="2:12" ht="15.75" customHeight="1" x14ac:dyDescent="0.25">
      <c r="C30" s="2"/>
      <c r="D30" s="2"/>
      <c r="L30" s="2"/>
    </row>
    <row r="31" spans="2:12" ht="15.75" customHeight="1" x14ac:dyDescent="0.25">
      <c r="C31" s="2"/>
      <c r="D31" s="2"/>
      <c r="L31" s="2"/>
    </row>
    <row r="32" spans="2:12" ht="15.75" customHeight="1" x14ac:dyDescent="0.25">
      <c r="C32" s="2"/>
      <c r="D32" s="2"/>
      <c r="L32" s="2"/>
    </row>
    <row r="33" spans="3:12" ht="15.75" customHeight="1" x14ac:dyDescent="0.25">
      <c r="C33" s="2"/>
      <c r="D33" s="2"/>
      <c r="L33" s="2"/>
    </row>
    <row r="34" spans="3:12" ht="15.75" customHeight="1" x14ac:dyDescent="0.25">
      <c r="C34" s="2"/>
      <c r="D34" s="2"/>
      <c r="L34" s="2"/>
    </row>
    <row r="35" spans="3:12" ht="15.75" customHeight="1" x14ac:dyDescent="0.25">
      <c r="C35" s="2"/>
      <c r="D35" s="2"/>
      <c r="L35" s="2"/>
    </row>
    <row r="36" spans="3:12" ht="15.75" customHeight="1" x14ac:dyDescent="0.25">
      <c r="C36" s="2"/>
      <c r="D36" s="2"/>
      <c r="L36" s="2"/>
    </row>
    <row r="37" spans="3:12" ht="15.75" customHeight="1" x14ac:dyDescent="0.25">
      <c r="C37" s="2"/>
      <c r="D37" s="2"/>
      <c r="L37" s="2"/>
    </row>
    <row r="38" spans="3:12" ht="15.75" customHeight="1" x14ac:dyDescent="0.25">
      <c r="C38" s="2"/>
      <c r="D38" s="2"/>
      <c r="L38" s="2"/>
    </row>
    <row r="39" spans="3:12" ht="15.75" customHeight="1" x14ac:dyDescent="0.25">
      <c r="C39" s="2"/>
      <c r="D39" s="2"/>
      <c r="L39" s="2"/>
    </row>
    <row r="40" spans="3:12" ht="15.75" customHeight="1" x14ac:dyDescent="0.25">
      <c r="C40" s="2"/>
      <c r="D40" s="2"/>
      <c r="L40" s="2"/>
    </row>
    <row r="41" spans="3:12" ht="15.75" customHeight="1" x14ac:dyDescent="0.25">
      <c r="C41" s="2"/>
      <c r="D41" s="2"/>
      <c r="L41" s="2"/>
    </row>
    <row r="42" spans="3:12" ht="15.75" customHeight="1" x14ac:dyDescent="0.25">
      <c r="C42" s="2"/>
      <c r="D42" s="2"/>
      <c r="L42" s="2"/>
    </row>
    <row r="43" spans="3:12" ht="15.75" customHeight="1" x14ac:dyDescent="0.25">
      <c r="C43" s="2"/>
      <c r="D43" s="2"/>
      <c r="L43" s="2"/>
    </row>
    <row r="44" spans="3:12" ht="15.75" customHeight="1" x14ac:dyDescent="0.25">
      <c r="C44" s="2"/>
      <c r="D44" s="2"/>
      <c r="L44" s="2"/>
    </row>
    <row r="45" spans="3:12" ht="15.75" customHeight="1" x14ac:dyDescent="0.25">
      <c r="C45" s="2"/>
      <c r="D45" s="2"/>
      <c r="L45" s="2"/>
    </row>
    <row r="46" spans="3:12" ht="15.75" customHeight="1" x14ac:dyDescent="0.25">
      <c r="C46" s="2"/>
      <c r="D46" s="2"/>
      <c r="L46" s="2"/>
    </row>
    <row r="47" spans="3:12" ht="15.75" customHeight="1" x14ac:dyDescent="0.25">
      <c r="C47" s="2"/>
      <c r="D47" s="2"/>
      <c r="L47" s="2"/>
    </row>
    <row r="48" spans="3:12" ht="15.75" customHeight="1" x14ac:dyDescent="0.25">
      <c r="C48" s="2"/>
      <c r="D48" s="2"/>
      <c r="L48" s="2"/>
    </row>
    <row r="49" spans="3:12" ht="15.75" customHeight="1" x14ac:dyDescent="0.25">
      <c r="C49" s="2"/>
      <c r="D49" s="2"/>
      <c r="L49" s="2"/>
    </row>
    <row r="50" spans="3:12" ht="15.75" customHeight="1" x14ac:dyDescent="0.25">
      <c r="C50" s="2"/>
      <c r="D50" s="2"/>
      <c r="L50" s="2"/>
    </row>
    <row r="51" spans="3:12" ht="15.75" customHeight="1" x14ac:dyDescent="0.25">
      <c r="C51" s="2"/>
      <c r="D51" s="2"/>
      <c r="L51" s="2"/>
    </row>
    <row r="52" spans="3:12" ht="15.75" customHeight="1" x14ac:dyDescent="0.25">
      <c r="C52" s="2"/>
      <c r="D52" s="2"/>
      <c r="L52" s="2"/>
    </row>
    <row r="53" spans="3:12" ht="15.75" customHeight="1" x14ac:dyDescent="0.25">
      <c r="C53" s="2"/>
      <c r="D53" s="2"/>
      <c r="L53" s="2"/>
    </row>
    <row r="54" spans="3:12" ht="15.75" customHeight="1" x14ac:dyDescent="0.25">
      <c r="C54" s="2"/>
      <c r="D54" s="2"/>
      <c r="L54" s="2"/>
    </row>
    <row r="55" spans="3:12" ht="15.75" customHeight="1" x14ac:dyDescent="0.25">
      <c r="C55" s="2"/>
      <c r="D55" s="2"/>
      <c r="L55" s="2"/>
    </row>
    <row r="56" spans="3:12" ht="15.75" customHeight="1" x14ac:dyDescent="0.25">
      <c r="C56" s="2"/>
      <c r="D56" s="2"/>
      <c r="L56" s="2"/>
    </row>
    <row r="57" spans="3:12" ht="15.75" customHeight="1" x14ac:dyDescent="0.25">
      <c r="C57" s="2"/>
      <c r="D57" s="2"/>
      <c r="L57" s="2"/>
    </row>
    <row r="58" spans="3:12" ht="15.75" customHeight="1" x14ac:dyDescent="0.25">
      <c r="C58" s="2"/>
      <c r="D58" s="2"/>
      <c r="L58" s="2"/>
    </row>
    <row r="59" spans="3:12" ht="15.75" customHeight="1" x14ac:dyDescent="0.25">
      <c r="C59" s="2"/>
      <c r="D59" s="2"/>
      <c r="L59" s="2"/>
    </row>
    <row r="60" spans="3:12" ht="15.75" customHeight="1" x14ac:dyDescent="0.25">
      <c r="C60" s="2"/>
      <c r="D60" s="2"/>
      <c r="L60" s="2"/>
    </row>
    <row r="61" spans="3:12" ht="15.75" customHeight="1" x14ac:dyDescent="0.25">
      <c r="C61" s="2"/>
      <c r="D61" s="2"/>
      <c r="L61" s="2"/>
    </row>
    <row r="62" spans="3:12" ht="15.75" customHeight="1" x14ac:dyDescent="0.25">
      <c r="C62" s="2"/>
      <c r="D62" s="2"/>
      <c r="L62" s="2"/>
    </row>
    <row r="63" spans="3:12" ht="15.75" customHeight="1" x14ac:dyDescent="0.25">
      <c r="C63" s="2"/>
      <c r="D63" s="2"/>
      <c r="L63" s="2"/>
    </row>
    <row r="64" spans="3:12" ht="15.75" customHeight="1" x14ac:dyDescent="0.25">
      <c r="C64" s="2"/>
      <c r="D64" s="2"/>
      <c r="L64" s="2"/>
    </row>
    <row r="65" spans="3:12" ht="15.75" customHeight="1" x14ac:dyDescent="0.25">
      <c r="C65" s="2"/>
      <c r="D65" s="2"/>
      <c r="L65" s="2"/>
    </row>
    <row r="66" spans="3:12" ht="15.75" customHeight="1" x14ac:dyDescent="0.25">
      <c r="C66" s="2"/>
      <c r="D66" s="2"/>
      <c r="L66" s="2"/>
    </row>
    <row r="67" spans="3:12" ht="15.75" customHeight="1" x14ac:dyDescent="0.25">
      <c r="C67" s="2"/>
      <c r="D67" s="2"/>
      <c r="L67" s="2"/>
    </row>
    <row r="68" spans="3:12" ht="15.75" customHeight="1" x14ac:dyDescent="0.25">
      <c r="C68" s="2"/>
      <c r="D68" s="2"/>
      <c r="L68" s="2"/>
    </row>
    <row r="69" spans="3:12" ht="15.75" customHeight="1" x14ac:dyDescent="0.25">
      <c r="C69" s="2"/>
      <c r="D69" s="2"/>
      <c r="L69" s="2"/>
    </row>
    <row r="70" spans="3:12" ht="15.75" customHeight="1" x14ac:dyDescent="0.25">
      <c r="C70" s="2"/>
      <c r="D70" s="2"/>
      <c r="L70" s="2"/>
    </row>
    <row r="71" spans="3:12" ht="15.75" customHeight="1" x14ac:dyDescent="0.25">
      <c r="C71" s="2"/>
      <c r="D71" s="2"/>
      <c r="L71" s="2"/>
    </row>
    <row r="72" spans="3:12" ht="15.75" customHeight="1" x14ac:dyDescent="0.25">
      <c r="C72" s="2"/>
      <c r="D72" s="2"/>
      <c r="L72" s="2"/>
    </row>
    <row r="73" spans="3:12" ht="15.75" customHeight="1" x14ac:dyDescent="0.25">
      <c r="C73" s="2"/>
      <c r="D73" s="2"/>
      <c r="L73" s="2"/>
    </row>
    <row r="74" spans="3:12" ht="15.75" customHeight="1" x14ac:dyDescent="0.25">
      <c r="C74" s="2"/>
      <c r="D74" s="2"/>
      <c r="L74" s="2"/>
    </row>
    <row r="75" spans="3:12" ht="15.75" customHeight="1" x14ac:dyDescent="0.25">
      <c r="C75" s="2"/>
      <c r="D75" s="2"/>
      <c r="L75" s="2"/>
    </row>
    <row r="76" spans="3:12" ht="15.75" customHeight="1" x14ac:dyDescent="0.25">
      <c r="C76" s="2"/>
      <c r="D76" s="2"/>
      <c r="L76" s="2"/>
    </row>
    <row r="77" spans="3:12" ht="15.75" customHeight="1" x14ac:dyDescent="0.25">
      <c r="C77" s="2"/>
      <c r="D77" s="2"/>
      <c r="L77" s="2"/>
    </row>
    <row r="78" spans="3:12" ht="15.75" customHeight="1" x14ac:dyDescent="0.25">
      <c r="C78" s="2"/>
      <c r="D78" s="2"/>
      <c r="L78" s="2"/>
    </row>
    <row r="79" spans="3:12" ht="15.75" customHeight="1" x14ac:dyDescent="0.25">
      <c r="C79" s="2"/>
      <c r="D79" s="2"/>
      <c r="L79" s="2"/>
    </row>
    <row r="80" spans="3:12" ht="15.75" customHeight="1" x14ac:dyDescent="0.25">
      <c r="C80" s="2"/>
      <c r="D80" s="2"/>
      <c r="L80" s="2"/>
    </row>
    <row r="81" spans="3:12" ht="15.75" customHeight="1" x14ac:dyDescent="0.25">
      <c r="C81" s="2"/>
      <c r="D81" s="2"/>
      <c r="L81" s="2"/>
    </row>
    <row r="82" spans="3:12" ht="15.75" customHeight="1" x14ac:dyDescent="0.25">
      <c r="C82" s="2"/>
      <c r="D82" s="2"/>
      <c r="L82" s="2"/>
    </row>
    <row r="83" spans="3:12" ht="15.75" customHeight="1" x14ac:dyDescent="0.25">
      <c r="C83" s="2"/>
      <c r="D83" s="2"/>
      <c r="L83" s="2"/>
    </row>
    <row r="84" spans="3:12" ht="15.75" customHeight="1" x14ac:dyDescent="0.25">
      <c r="C84" s="2"/>
      <c r="D84" s="2"/>
      <c r="L84" s="2"/>
    </row>
    <row r="85" spans="3:12" ht="15.75" customHeight="1" x14ac:dyDescent="0.25">
      <c r="C85" s="2"/>
      <c r="D85" s="2"/>
      <c r="L85" s="2"/>
    </row>
    <row r="86" spans="3:12" ht="15.75" customHeight="1" x14ac:dyDescent="0.25">
      <c r="C86" s="2"/>
      <c r="D86" s="2"/>
      <c r="L86" s="2"/>
    </row>
    <row r="87" spans="3:12" ht="15.75" customHeight="1" x14ac:dyDescent="0.25">
      <c r="C87" s="2"/>
      <c r="D87" s="2"/>
      <c r="L87" s="2"/>
    </row>
    <row r="88" spans="3:12" ht="15.75" customHeight="1" x14ac:dyDescent="0.25">
      <c r="C88" s="2"/>
      <c r="D88" s="2"/>
      <c r="L88" s="2"/>
    </row>
    <row r="89" spans="3:12" ht="15.75" customHeight="1" x14ac:dyDescent="0.25">
      <c r="C89" s="2"/>
      <c r="D89" s="2"/>
      <c r="L89" s="2"/>
    </row>
    <row r="90" spans="3:12" ht="15.75" customHeight="1" x14ac:dyDescent="0.25">
      <c r="C90" s="2"/>
      <c r="D90" s="2"/>
      <c r="L90" s="2"/>
    </row>
    <row r="91" spans="3:12" ht="15.75" customHeight="1" x14ac:dyDescent="0.25">
      <c r="C91" s="2"/>
      <c r="D91" s="2"/>
      <c r="L91" s="2"/>
    </row>
    <row r="92" spans="3:12" ht="15.75" customHeight="1" x14ac:dyDescent="0.25">
      <c r="C92" s="2"/>
      <c r="D92" s="2"/>
      <c r="L92" s="2"/>
    </row>
    <row r="93" spans="3:12" ht="15.75" customHeight="1" x14ac:dyDescent="0.25">
      <c r="C93" s="2"/>
      <c r="D93" s="2"/>
      <c r="L93" s="2"/>
    </row>
    <row r="94" spans="3:12" ht="15.75" customHeight="1" x14ac:dyDescent="0.25">
      <c r="C94" s="2"/>
      <c r="D94" s="2"/>
      <c r="L94" s="2"/>
    </row>
    <row r="95" spans="3:12" ht="15.75" customHeight="1" x14ac:dyDescent="0.25">
      <c r="C95" s="2"/>
      <c r="D95" s="2"/>
      <c r="L95" s="2"/>
    </row>
    <row r="96" spans="3:12" ht="15.75" customHeight="1" x14ac:dyDescent="0.25">
      <c r="C96" s="2"/>
      <c r="D96" s="2"/>
      <c r="L96" s="2"/>
    </row>
    <row r="97" spans="3:12" ht="15.75" customHeight="1" x14ac:dyDescent="0.25">
      <c r="C97" s="2"/>
      <c r="D97" s="2"/>
      <c r="L97" s="2"/>
    </row>
    <row r="98" spans="3:12" ht="15.75" customHeight="1" x14ac:dyDescent="0.25">
      <c r="C98" s="2"/>
      <c r="D98" s="2"/>
      <c r="L98" s="2"/>
    </row>
    <row r="99" spans="3:12" ht="15.75" customHeight="1" x14ac:dyDescent="0.25">
      <c r="C99" s="2"/>
      <c r="D99" s="2"/>
      <c r="L99" s="2"/>
    </row>
    <row r="100" spans="3:12" ht="15.75" customHeight="1" x14ac:dyDescent="0.25">
      <c r="C100" s="2"/>
      <c r="D100" s="2"/>
      <c r="L100" s="2"/>
    </row>
    <row r="101" spans="3:12" ht="15.75" customHeight="1" x14ac:dyDescent="0.25">
      <c r="C101" s="2"/>
      <c r="D101" s="2"/>
      <c r="L101" s="2"/>
    </row>
    <row r="102" spans="3:12" ht="15.75" customHeight="1" x14ac:dyDescent="0.25">
      <c r="C102" s="2"/>
      <c r="D102" s="2"/>
      <c r="L102" s="2"/>
    </row>
    <row r="103" spans="3:12" ht="15.75" customHeight="1" x14ac:dyDescent="0.25">
      <c r="C103" s="2"/>
      <c r="D103" s="2"/>
      <c r="L103" s="2"/>
    </row>
    <row r="104" spans="3:12" ht="15.75" customHeight="1" x14ac:dyDescent="0.25">
      <c r="C104" s="2"/>
      <c r="D104" s="2"/>
      <c r="L104" s="2"/>
    </row>
    <row r="105" spans="3:12" ht="15.75" customHeight="1" x14ac:dyDescent="0.25">
      <c r="C105" s="2"/>
      <c r="D105" s="2"/>
      <c r="L105" s="2"/>
    </row>
    <row r="106" spans="3:12" ht="15.75" customHeight="1" x14ac:dyDescent="0.25">
      <c r="C106" s="2"/>
      <c r="D106" s="2"/>
      <c r="L106" s="2"/>
    </row>
    <row r="107" spans="3:12" ht="15.75" customHeight="1" x14ac:dyDescent="0.25">
      <c r="C107" s="2"/>
      <c r="D107" s="2"/>
      <c r="L107" s="2"/>
    </row>
    <row r="108" spans="3:12" ht="15.75" customHeight="1" x14ac:dyDescent="0.25">
      <c r="C108" s="2"/>
      <c r="D108" s="2"/>
      <c r="L108" s="2"/>
    </row>
    <row r="109" spans="3:12" ht="15.75" customHeight="1" x14ac:dyDescent="0.25">
      <c r="C109" s="2"/>
      <c r="D109" s="2"/>
      <c r="L109" s="2"/>
    </row>
    <row r="110" spans="3:12" ht="15.75" customHeight="1" x14ac:dyDescent="0.25">
      <c r="C110" s="2"/>
      <c r="D110" s="2"/>
      <c r="L110" s="2"/>
    </row>
    <row r="111" spans="3:12" ht="15.75" customHeight="1" x14ac:dyDescent="0.25">
      <c r="C111" s="2"/>
      <c r="D111" s="2"/>
      <c r="L111" s="2"/>
    </row>
    <row r="112" spans="3:12" ht="15.75" customHeight="1" x14ac:dyDescent="0.25">
      <c r="C112" s="2"/>
      <c r="D112" s="2"/>
      <c r="L112" s="2"/>
    </row>
    <row r="113" spans="3:12" ht="15.75" customHeight="1" x14ac:dyDescent="0.25">
      <c r="C113" s="2"/>
      <c r="D113" s="2"/>
      <c r="L113" s="2"/>
    </row>
    <row r="114" spans="3:12" ht="15.75" customHeight="1" x14ac:dyDescent="0.25">
      <c r="C114" s="2"/>
      <c r="D114" s="2"/>
      <c r="L114" s="2"/>
    </row>
    <row r="115" spans="3:12" ht="15.75" customHeight="1" x14ac:dyDescent="0.25">
      <c r="C115" s="2"/>
      <c r="D115" s="2"/>
      <c r="L115" s="2"/>
    </row>
    <row r="116" spans="3:12" ht="15.75" customHeight="1" x14ac:dyDescent="0.25">
      <c r="C116" s="2"/>
      <c r="D116" s="2"/>
      <c r="L116" s="2"/>
    </row>
    <row r="117" spans="3:12" ht="15.75" customHeight="1" x14ac:dyDescent="0.25">
      <c r="C117" s="2"/>
      <c r="D117" s="2"/>
      <c r="L117" s="2"/>
    </row>
    <row r="118" spans="3:12" ht="15.75" customHeight="1" x14ac:dyDescent="0.25">
      <c r="C118" s="2"/>
      <c r="D118" s="2"/>
      <c r="L118" s="2"/>
    </row>
    <row r="119" spans="3:12" ht="15.75" customHeight="1" x14ac:dyDescent="0.25">
      <c r="C119" s="2"/>
      <c r="D119" s="2"/>
      <c r="L119" s="2"/>
    </row>
    <row r="120" spans="3:12" ht="15.75" customHeight="1" x14ac:dyDescent="0.25">
      <c r="C120" s="2"/>
      <c r="D120" s="2"/>
      <c r="L120" s="2"/>
    </row>
    <row r="121" spans="3:12" ht="15.75" customHeight="1" x14ac:dyDescent="0.25">
      <c r="C121" s="2"/>
      <c r="D121" s="2"/>
      <c r="L121" s="2"/>
    </row>
    <row r="122" spans="3:12" ht="15.75" customHeight="1" x14ac:dyDescent="0.25">
      <c r="C122" s="2"/>
      <c r="D122" s="2"/>
      <c r="L122" s="2"/>
    </row>
    <row r="123" spans="3:12" ht="15.75" customHeight="1" x14ac:dyDescent="0.25">
      <c r="C123" s="2"/>
      <c r="D123" s="2"/>
      <c r="L123" s="2"/>
    </row>
    <row r="124" spans="3:12" ht="15.75" customHeight="1" x14ac:dyDescent="0.25">
      <c r="C124" s="2"/>
      <c r="D124" s="2"/>
      <c r="L124" s="2"/>
    </row>
    <row r="125" spans="3:12" ht="15.75" customHeight="1" x14ac:dyDescent="0.25">
      <c r="C125" s="2"/>
      <c r="D125" s="2"/>
      <c r="L125" s="2"/>
    </row>
    <row r="126" spans="3:12" ht="15.75" customHeight="1" x14ac:dyDescent="0.25">
      <c r="C126" s="2"/>
      <c r="D126" s="2"/>
      <c r="L126" s="2"/>
    </row>
    <row r="127" spans="3:12" ht="15.75" customHeight="1" x14ac:dyDescent="0.25">
      <c r="C127" s="2"/>
      <c r="D127" s="2"/>
      <c r="L127" s="2"/>
    </row>
    <row r="128" spans="3:12" ht="15.75" customHeight="1" x14ac:dyDescent="0.25">
      <c r="C128" s="2"/>
      <c r="D128" s="2"/>
      <c r="L128" s="2"/>
    </row>
    <row r="129" spans="3:12" ht="15.75" customHeight="1" x14ac:dyDescent="0.25">
      <c r="C129" s="2"/>
      <c r="D129" s="2"/>
      <c r="L129" s="2"/>
    </row>
    <row r="130" spans="3:12" ht="15.75" customHeight="1" x14ac:dyDescent="0.25">
      <c r="C130" s="2"/>
      <c r="D130" s="2"/>
      <c r="L130" s="2"/>
    </row>
    <row r="131" spans="3:12" ht="15.75" customHeight="1" x14ac:dyDescent="0.25">
      <c r="C131" s="2"/>
      <c r="D131" s="2"/>
      <c r="L131" s="2"/>
    </row>
    <row r="132" spans="3:12" ht="15.75" customHeight="1" x14ac:dyDescent="0.25">
      <c r="C132" s="2"/>
      <c r="D132" s="2"/>
      <c r="L132" s="2"/>
    </row>
    <row r="133" spans="3:12" ht="15.75" customHeight="1" x14ac:dyDescent="0.25">
      <c r="C133" s="2"/>
      <c r="D133" s="2"/>
      <c r="L133" s="2"/>
    </row>
    <row r="134" spans="3:12" ht="15.75" customHeight="1" x14ac:dyDescent="0.25">
      <c r="C134" s="2"/>
      <c r="D134" s="2"/>
      <c r="L134" s="2"/>
    </row>
    <row r="135" spans="3:12" ht="15.75" customHeight="1" x14ac:dyDescent="0.25">
      <c r="C135" s="2"/>
      <c r="D135" s="2"/>
      <c r="L135" s="2"/>
    </row>
    <row r="136" spans="3:12" ht="15.75" customHeight="1" x14ac:dyDescent="0.25">
      <c r="C136" s="2"/>
      <c r="D136" s="2"/>
      <c r="L136" s="2"/>
    </row>
    <row r="137" spans="3:12" ht="15.75" customHeight="1" x14ac:dyDescent="0.25">
      <c r="C137" s="2"/>
      <c r="D137" s="2"/>
      <c r="L137" s="2"/>
    </row>
    <row r="138" spans="3:12" ht="15.75" customHeight="1" x14ac:dyDescent="0.25">
      <c r="C138" s="2"/>
      <c r="D138" s="2"/>
      <c r="L138" s="2"/>
    </row>
    <row r="139" spans="3:12" ht="15.75" customHeight="1" x14ac:dyDescent="0.25">
      <c r="C139" s="2"/>
      <c r="D139" s="2"/>
      <c r="L139" s="2"/>
    </row>
    <row r="140" spans="3:12" ht="15.75" customHeight="1" x14ac:dyDescent="0.25">
      <c r="C140" s="2"/>
      <c r="D140" s="2"/>
      <c r="L140" s="2"/>
    </row>
    <row r="141" spans="3:12" ht="15.75" customHeight="1" x14ac:dyDescent="0.25">
      <c r="C141" s="2"/>
      <c r="D141" s="2"/>
      <c r="L141" s="2"/>
    </row>
    <row r="142" spans="3:12" ht="15.75" customHeight="1" x14ac:dyDescent="0.25">
      <c r="C142" s="2"/>
      <c r="D142" s="2"/>
      <c r="L142" s="2"/>
    </row>
    <row r="143" spans="3:12" ht="15.75" customHeight="1" x14ac:dyDescent="0.25">
      <c r="C143" s="2"/>
      <c r="D143" s="2"/>
      <c r="L143" s="2"/>
    </row>
    <row r="144" spans="3:12" ht="15.75" customHeight="1" x14ac:dyDescent="0.25">
      <c r="C144" s="2"/>
      <c r="D144" s="2"/>
      <c r="L144" s="2"/>
    </row>
    <row r="145" spans="3:12" ht="15.75" customHeight="1" x14ac:dyDescent="0.25">
      <c r="C145" s="2"/>
      <c r="D145" s="2"/>
      <c r="L145" s="2"/>
    </row>
    <row r="146" spans="3:12" ht="15.75" customHeight="1" x14ac:dyDescent="0.25">
      <c r="C146" s="2"/>
      <c r="D146" s="2"/>
      <c r="L146" s="2"/>
    </row>
    <row r="147" spans="3:12" ht="15.75" customHeight="1" x14ac:dyDescent="0.25">
      <c r="C147" s="2"/>
      <c r="D147" s="2"/>
      <c r="L147" s="2"/>
    </row>
    <row r="148" spans="3:12" ht="15.75" customHeight="1" x14ac:dyDescent="0.25">
      <c r="C148" s="2"/>
      <c r="D148" s="2"/>
      <c r="L148" s="2"/>
    </row>
    <row r="149" spans="3:12" ht="15.75" customHeight="1" x14ac:dyDescent="0.25">
      <c r="C149" s="2"/>
      <c r="D149" s="2"/>
      <c r="L149" s="2"/>
    </row>
    <row r="150" spans="3:12" ht="15.75" customHeight="1" x14ac:dyDescent="0.25">
      <c r="C150" s="2"/>
      <c r="D150" s="2"/>
      <c r="L150" s="2"/>
    </row>
    <row r="151" spans="3:12" ht="15.75" customHeight="1" x14ac:dyDescent="0.25">
      <c r="C151" s="2"/>
      <c r="D151" s="2"/>
      <c r="L151" s="2"/>
    </row>
    <row r="152" spans="3:12" ht="15.75" customHeight="1" x14ac:dyDescent="0.25">
      <c r="C152" s="2"/>
      <c r="D152" s="2"/>
      <c r="L152" s="2"/>
    </row>
    <row r="153" spans="3:12" ht="15.75" customHeight="1" x14ac:dyDescent="0.25">
      <c r="C153" s="2"/>
      <c r="D153" s="2"/>
      <c r="L153" s="2"/>
    </row>
    <row r="154" spans="3:12" ht="15.75" customHeight="1" x14ac:dyDescent="0.25">
      <c r="C154" s="2"/>
      <c r="D154" s="2"/>
      <c r="L154" s="2"/>
    </row>
    <row r="155" spans="3:12" ht="15.75" customHeight="1" x14ac:dyDescent="0.25">
      <c r="C155" s="2"/>
      <c r="D155" s="2"/>
      <c r="L155" s="2"/>
    </row>
    <row r="156" spans="3:12" ht="15.75" customHeight="1" x14ac:dyDescent="0.25">
      <c r="C156" s="2"/>
      <c r="D156" s="2"/>
      <c r="L156" s="2"/>
    </row>
    <row r="157" spans="3:12" ht="15.75" customHeight="1" x14ac:dyDescent="0.25">
      <c r="C157" s="2"/>
      <c r="D157" s="2"/>
      <c r="L157" s="2"/>
    </row>
    <row r="158" spans="3:12" ht="15.75" customHeight="1" x14ac:dyDescent="0.25">
      <c r="C158" s="2"/>
      <c r="D158" s="2"/>
      <c r="L158" s="2"/>
    </row>
    <row r="159" spans="3:12" ht="15.75" customHeight="1" x14ac:dyDescent="0.25">
      <c r="C159" s="2"/>
      <c r="D159" s="2"/>
      <c r="L159" s="2"/>
    </row>
    <row r="160" spans="3:12" ht="15.75" customHeight="1" x14ac:dyDescent="0.25">
      <c r="C160" s="2"/>
      <c r="D160" s="2"/>
      <c r="L160" s="2"/>
    </row>
    <row r="161" spans="3:12" ht="15.75" customHeight="1" x14ac:dyDescent="0.25">
      <c r="C161" s="2"/>
      <c r="D161" s="2"/>
      <c r="L161" s="2"/>
    </row>
    <row r="162" spans="3:12" ht="15.75" customHeight="1" x14ac:dyDescent="0.25">
      <c r="C162" s="2"/>
      <c r="D162" s="2"/>
      <c r="L162" s="2"/>
    </row>
    <row r="163" spans="3:12" ht="15.75" customHeight="1" x14ac:dyDescent="0.25">
      <c r="C163" s="2"/>
      <c r="D163" s="2"/>
      <c r="L163" s="2"/>
    </row>
    <row r="164" spans="3:12" ht="15.75" customHeight="1" x14ac:dyDescent="0.25">
      <c r="C164" s="2"/>
      <c r="D164" s="2"/>
      <c r="L164" s="2"/>
    </row>
    <row r="165" spans="3:12" ht="15.75" customHeight="1" x14ac:dyDescent="0.25">
      <c r="C165" s="2"/>
      <c r="D165" s="2"/>
      <c r="L165" s="2"/>
    </row>
    <row r="166" spans="3:12" ht="15.75" customHeight="1" x14ac:dyDescent="0.25">
      <c r="C166" s="2"/>
      <c r="D166" s="2"/>
      <c r="L166" s="2"/>
    </row>
    <row r="167" spans="3:12" ht="15.75" customHeight="1" x14ac:dyDescent="0.25">
      <c r="C167" s="2"/>
      <c r="D167" s="2"/>
      <c r="L167" s="2"/>
    </row>
    <row r="168" spans="3:12" ht="15.75" customHeight="1" x14ac:dyDescent="0.25">
      <c r="C168" s="2"/>
      <c r="D168" s="2"/>
      <c r="L168" s="2"/>
    </row>
    <row r="169" spans="3:12" ht="15.75" customHeight="1" x14ac:dyDescent="0.25">
      <c r="C169" s="2"/>
      <c r="D169" s="2"/>
      <c r="L169" s="2"/>
    </row>
    <row r="170" spans="3:12" ht="15.75" customHeight="1" x14ac:dyDescent="0.25">
      <c r="C170" s="2"/>
      <c r="D170" s="2"/>
      <c r="L170" s="2"/>
    </row>
    <row r="171" spans="3:12" ht="15.75" customHeight="1" x14ac:dyDescent="0.25">
      <c r="C171" s="2"/>
      <c r="D171" s="2"/>
      <c r="L171" s="2"/>
    </row>
    <row r="172" spans="3:12" ht="15.75" customHeight="1" x14ac:dyDescent="0.25">
      <c r="C172" s="2"/>
      <c r="D172" s="2"/>
      <c r="L172" s="2"/>
    </row>
    <row r="173" spans="3:12" ht="15.75" customHeight="1" x14ac:dyDescent="0.25">
      <c r="C173" s="2"/>
      <c r="D173" s="2"/>
      <c r="L173" s="2"/>
    </row>
    <row r="174" spans="3:12" ht="15.75" customHeight="1" x14ac:dyDescent="0.25">
      <c r="C174" s="2"/>
      <c r="D174" s="2"/>
      <c r="L174" s="2"/>
    </row>
    <row r="175" spans="3:12" ht="15.75" customHeight="1" x14ac:dyDescent="0.25">
      <c r="C175" s="2"/>
      <c r="D175" s="2"/>
      <c r="L175" s="2"/>
    </row>
    <row r="176" spans="3:12" ht="15.75" customHeight="1" x14ac:dyDescent="0.25">
      <c r="C176" s="2"/>
      <c r="D176" s="2"/>
      <c r="L176" s="2"/>
    </row>
    <row r="177" spans="3:12" ht="15.75" customHeight="1" x14ac:dyDescent="0.25">
      <c r="C177" s="2"/>
      <c r="D177" s="2"/>
      <c r="L177" s="2"/>
    </row>
    <row r="178" spans="3:12" ht="15.75" customHeight="1" x14ac:dyDescent="0.25">
      <c r="C178" s="2"/>
      <c r="D178" s="2"/>
      <c r="L178" s="2"/>
    </row>
    <row r="179" spans="3:12" ht="15.75" customHeight="1" x14ac:dyDescent="0.25">
      <c r="C179" s="2"/>
      <c r="D179" s="2"/>
      <c r="L179" s="2"/>
    </row>
    <row r="180" spans="3:12" ht="15.75" customHeight="1" x14ac:dyDescent="0.25">
      <c r="C180" s="2"/>
      <c r="D180" s="2"/>
      <c r="L180" s="2"/>
    </row>
    <row r="181" spans="3:12" ht="15.75" customHeight="1" x14ac:dyDescent="0.25">
      <c r="C181" s="2"/>
      <c r="D181" s="2"/>
      <c r="L181" s="2"/>
    </row>
    <row r="182" spans="3:12" ht="15.75" customHeight="1" x14ac:dyDescent="0.25">
      <c r="C182" s="2"/>
      <c r="D182" s="2"/>
      <c r="L182" s="2"/>
    </row>
    <row r="183" spans="3:12" ht="15.75" customHeight="1" x14ac:dyDescent="0.25">
      <c r="C183" s="2"/>
      <c r="D183" s="2"/>
      <c r="L183" s="2"/>
    </row>
    <row r="184" spans="3:12" ht="15.75" customHeight="1" x14ac:dyDescent="0.25">
      <c r="C184" s="2"/>
      <c r="D184" s="2"/>
      <c r="L184" s="2"/>
    </row>
    <row r="185" spans="3:12" ht="15.75" customHeight="1" x14ac:dyDescent="0.25">
      <c r="C185" s="2"/>
      <c r="D185" s="2"/>
      <c r="L185" s="2"/>
    </row>
    <row r="186" spans="3:12" ht="15.75" customHeight="1" x14ac:dyDescent="0.25">
      <c r="C186" s="2"/>
      <c r="D186" s="2"/>
      <c r="L186" s="2"/>
    </row>
    <row r="187" spans="3:12" ht="15.75" customHeight="1" x14ac:dyDescent="0.25">
      <c r="C187" s="2"/>
      <c r="D187" s="2"/>
      <c r="L187" s="2"/>
    </row>
    <row r="188" spans="3:12" ht="15.75" customHeight="1" x14ac:dyDescent="0.25">
      <c r="C188" s="2"/>
      <c r="D188" s="2"/>
      <c r="L188" s="2"/>
    </row>
    <row r="189" spans="3:12" ht="15.75" customHeight="1" x14ac:dyDescent="0.25">
      <c r="C189" s="2"/>
      <c r="D189" s="2"/>
      <c r="L189" s="2"/>
    </row>
    <row r="190" spans="3:12" ht="15.75" customHeight="1" x14ac:dyDescent="0.25">
      <c r="C190" s="2"/>
      <c r="D190" s="2"/>
      <c r="L190" s="2"/>
    </row>
    <row r="191" spans="3:12" ht="15.75" customHeight="1" x14ac:dyDescent="0.25">
      <c r="C191" s="2"/>
      <c r="D191" s="2"/>
      <c r="L191" s="2"/>
    </row>
    <row r="192" spans="3:12" ht="15.75" customHeight="1" x14ac:dyDescent="0.25">
      <c r="C192" s="2"/>
      <c r="D192" s="2"/>
      <c r="L192" s="2"/>
    </row>
    <row r="193" spans="3:12" ht="15.75" customHeight="1" x14ac:dyDescent="0.25">
      <c r="C193" s="2"/>
      <c r="D193" s="2"/>
      <c r="L193" s="2"/>
    </row>
    <row r="194" spans="3:12" ht="15.75" customHeight="1" x14ac:dyDescent="0.25">
      <c r="C194" s="2"/>
      <c r="D194" s="2"/>
      <c r="L194" s="2"/>
    </row>
    <row r="195" spans="3:12" ht="15.75" customHeight="1" x14ac:dyDescent="0.25">
      <c r="C195" s="2"/>
      <c r="D195" s="2"/>
      <c r="L195" s="2"/>
    </row>
    <row r="196" spans="3:12" ht="15.75" customHeight="1" x14ac:dyDescent="0.25">
      <c r="C196" s="2"/>
      <c r="D196" s="2"/>
      <c r="L196" s="2"/>
    </row>
    <row r="197" spans="3:12" ht="15.75" customHeight="1" x14ac:dyDescent="0.25">
      <c r="C197" s="2"/>
      <c r="D197" s="2"/>
      <c r="L197" s="2"/>
    </row>
    <row r="198" spans="3:12" ht="15.75" customHeight="1" x14ac:dyDescent="0.25">
      <c r="C198" s="2"/>
      <c r="D198" s="2"/>
      <c r="L198" s="2"/>
    </row>
    <row r="199" spans="3:12" ht="15.75" customHeight="1" x14ac:dyDescent="0.25">
      <c r="C199" s="2"/>
      <c r="D199" s="2"/>
      <c r="L199" s="2"/>
    </row>
    <row r="200" spans="3:12" ht="15.75" customHeight="1" x14ac:dyDescent="0.25">
      <c r="C200" s="2"/>
      <c r="D200" s="2"/>
      <c r="L200" s="2"/>
    </row>
    <row r="201" spans="3:12" ht="15.75" customHeight="1" x14ac:dyDescent="0.25">
      <c r="C201" s="2"/>
      <c r="D201" s="2"/>
      <c r="L201" s="2"/>
    </row>
    <row r="202" spans="3:12" ht="15.75" customHeight="1" x14ac:dyDescent="0.25">
      <c r="C202" s="2"/>
      <c r="D202" s="2"/>
      <c r="L202" s="2"/>
    </row>
    <row r="203" spans="3:12" ht="15.75" customHeight="1" x14ac:dyDescent="0.25">
      <c r="C203" s="2"/>
      <c r="D203" s="2"/>
      <c r="L203" s="2"/>
    </row>
    <row r="204" spans="3:12" ht="15.75" customHeight="1" x14ac:dyDescent="0.25">
      <c r="C204" s="2"/>
      <c r="D204" s="2"/>
      <c r="L204" s="2"/>
    </row>
    <row r="205" spans="3:12" ht="15.75" customHeight="1" x14ac:dyDescent="0.25">
      <c r="C205" s="2"/>
      <c r="D205" s="2"/>
      <c r="L205" s="2"/>
    </row>
    <row r="206" spans="3:12" ht="15.75" customHeight="1" x14ac:dyDescent="0.25">
      <c r="C206" s="2"/>
      <c r="D206" s="2"/>
      <c r="L206" s="2"/>
    </row>
    <row r="207" spans="3:12" ht="15.75" customHeight="1" x14ac:dyDescent="0.25">
      <c r="C207" s="2"/>
      <c r="D207" s="2"/>
      <c r="L207" s="2"/>
    </row>
    <row r="208" spans="3:12" ht="15.75" customHeight="1" x14ac:dyDescent="0.25">
      <c r="C208" s="2"/>
      <c r="D208" s="2"/>
      <c r="L208" s="2"/>
    </row>
    <row r="209" spans="3:12" ht="15.75" customHeight="1" x14ac:dyDescent="0.25">
      <c r="C209" s="2"/>
      <c r="D209" s="2"/>
      <c r="L209" s="2"/>
    </row>
    <row r="210" spans="3:12" ht="15.75" customHeight="1" x14ac:dyDescent="0.25">
      <c r="C210" s="2"/>
      <c r="D210" s="2"/>
      <c r="L210" s="2"/>
    </row>
    <row r="211" spans="3:12" ht="15.75" customHeight="1" x14ac:dyDescent="0.25">
      <c r="C211" s="2"/>
      <c r="D211" s="2"/>
      <c r="L211" s="2"/>
    </row>
    <row r="212" spans="3:12" ht="15.75" customHeight="1" x14ac:dyDescent="0.25">
      <c r="C212" s="2"/>
      <c r="D212" s="2"/>
      <c r="L212" s="2"/>
    </row>
    <row r="213" spans="3:12" ht="15.75" customHeight="1" x14ac:dyDescent="0.25">
      <c r="C213" s="2"/>
      <c r="D213" s="2"/>
      <c r="L213" s="2"/>
    </row>
    <row r="214" spans="3:12" ht="15.75" customHeight="1" x14ac:dyDescent="0.25">
      <c r="C214" s="2"/>
      <c r="D214" s="2"/>
      <c r="L214" s="2"/>
    </row>
    <row r="215" spans="3:12" ht="15.75" customHeight="1" x14ac:dyDescent="0.25">
      <c r="C215" s="2"/>
      <c r="D215" s="2"/>
      <c r="L215" s="2"/>
    </row>
    <row r="216" spans="3:12" ht="15.75" customHeight="1" x14ac:dyDescent="0.25">
      <c r="C216" s="2"/>
      <c r="D216" s="2"/>
      <c r="L216" s="2"/>
    </row>
    <row r="217" spans="3:12" ht="15.75" customHeight="1" x14ac:dyDescent="0.25">
      <c r="C217" s="2"/>
      <c r="D217" s="2"/>
      <c r="L217" s="2"/>
    </row>
    <row r="218" spans="3:12" ht="15.75" customHeight="1" x14ac:dyDescent="0.25">
      <c r="C218" s="2"/>
      <c r="D218" s="2"/>
      <c r="L218" s="2"/>
    </row>
    <row r="219" spans="3:12" ht="15.75" customHeight="1" x14ac:dyDescent="0.25">
      <c r="C219" s="2"/>
      <c r="D219" s="2"/>
      <c r="L219" s="2"/>
    </row>
    <row r="220" spans="3:12" ht="15.75" customHeight="1" x14ac:dyDescent="0.25">
      <c r="C220" s="2"/>
      <c r="D220" s="2"/>
      <c r="L220" s="2"/>
    </row>
    <row r="221" spans="3:12" ht="15.75" customHeight="1" x14ac:dyDescent="0.25">
      <c r="C221" s="2"/>
      <c r="D221" s="2"/>
      <c r="L221" s="2"/>
    </row>
    <row r="222" spans="3:12" ht="15.75" customHeight="1" x14ac:dyDescent="0.25">
      <c r="C222" s="2"/>
      <c r="D222" s="2"/>
      <c r="L222" s="2"/>
    </row>
    <row r="223" spans="3:12" ht="15.75" customHeight="1" x14ac:dyDescent="0.25">
      <c r="C223" s="2"/>
      <c r="D223" s="2"/>
      <c r="L223" s="2"/>
    </row>
    <row r="224" spans="3:12" ht="15.75" customHeight="1" x14ac:dyDescent="0.25">
      <c r="C224" s="2"/>
      <c r="D224" s="2"/>
      <c r="L224" s="2"/>
    </row>
    <row r="225" spans="3:12" ht="15.75" customHeight="1" x14ac:dyDescent="0.25">
      <c r="C225" s="2"/>
      <c r="D225" s="2"/>
      <c r="L225" s="2"/>
    </row>
    <row r="226" spans="3:12" ht="15.75" customHeight="1" x14ac:dyDescent="0.25">
      <c r="C226" s="2"/>
      <c r="D226" s="2"/>
      <c r="L226" s="2"/>
    </row>
    <row r="227" spans="3:12" ht="15.75" customHeight="1" x14ac:dyDescent="0.25">
      <c r="C227" s="2"/>
      <c r="D227" s="2"/>
      <c r="L227" s="2"/>
    </row>
    <row r="228" spans="3:12" ht="15.75" customHeight="1" x14ac:dyDescent="0.25">
      <c r="C228" s="2"/>
      <c r="D228" s="2"/>
      <c r="L228" s="2"/>
    </row>
    <row r="229" spans="3:12" ht="15.75" customHeight="1" x14ac:dyDescent="0.25">
      <c r="C229" s="2"/>
      <c r="D229" s="2"/>
      <c r="L229" s="2"/>
    </row>
    <row r="230" spans="3:12" ht="15.75" customHeight="1" x14ac:dyDescent="0.25">
      <c r="C230" s="2"/>
      <c r="D230" s="2"/>
      <c r="L230" s="2"/>
    </row>
    <row r="231" spans="3:12" ht="15.75" customHeight="1" x14ac:dyDescent="0.25">
      <c r="C231" s="2"/>
      <c r="D231" s="2"/>
      <c r="L231" s="2"/>
    </row>
    <row r="232" spans="3:12" ht="15.75" customHeight="1" x14ac:dyDescent="0.25">
      <c r="C232" s="2"/>
      <c r="D232" s="2"/>
      <c r="L232" s="2"/>
    </row>
    <row r="233" spans="3:12" ht="15.75" customHeight="1" x14ac:dyDescent="0.25">
      <c r="C233" s="2"/>
      <c r="D233" s="2"/>
      <c r="L233" s="2"/>
    </row>
    <row r="234" spans="3:12" ht="15.75" customHeight="1" x14ac:dyDescent="0.25">
      <c r="C234" s="2"/>
      <c r="D234" s="2"/>
      <c r="L234" s="2"/>
    </row>
    <row r="235" spans="3:12" ht="15.75" customHeight="1" x14ac:dyDescent="0.25">
      <c r="C235" s="2"/>
      <c r="D235" s="2"/>
      <c r="L235" s="2"/>
    </row>
    <row r="236" spans="3:12" ht="15.75" customHeight="1" x14ac:dyDescent="0.25">
      <c r="C236" s="2"/>
      <c r="D236" s="2"/>
      <c r="L236" s="2"/>
    </row>
    <row r="237" spans="3:12" ht="15.75" customHeight="1" x14ac:dyDescent="0.25">
      <c r="C237" s="2"/>
      <c r="D237" s="2"/>
      <c r="L237" s="2"/>
    </row>
    <row r="238" spans="3:12" ht="15.75" customHeight="1" x14ac:dyDescent="0.25">
      <c r="C238" s="2"/>
      <c r="D238" s="2"/>
      <c r="L238" s="2"/>
    </row>
    <row r="239" spans="3:12" ht="15.75" customHeight="1" x14ac:dyDescent="0.25">
      <c r="C239" s="2"/>
      <c r="D239" s="2"/>
      <c r="L239" s="2"/>
    </row>
    <row r="240" spans="3:12" ht="15.75" customHeight="1" x14ac:dyDescent="0.25">
      <c r="C240" s="2"/>
      <c r="D240" s="2"/>
      <c r="L240" s="2"/>
    </row>
    <row r="241" spans="3:12" ht="15.75" customHeight="1" x14ac:dyDescent="0.25">
      <c r="C241" s="2"/>
      <c r="D241" s="2"/>
      <c r="L241" s="2"/>
    </row>
    <row r="242" spans="3:12" ht="15.75" customHeight="1" x14ac:dyDescent="0.25">
      <c r="C242" s="2"/>
      <c r="D242" s="2"/>
      <c r="L242" s="2"/>
    </row>
    <row r="243" spans="3:12" ht="15.75" customHeight="1" x14ac:dyDescent="0.25">
      <c r="C243" s="2"/>
      <c r="D243" s="2"/>
      <c r="L243" s="2"/>
    </row>
    <row r="244" spans="3:12" ht="15.75" customHeight="1" x14ac:dyDescent="0.25">
      <c r="C244" s="2"/>
      <c r="D244" s="2"/>
      <c r="L244" s="2"/>
    </row>
    <row r="245" spans="3:12" ht="15.75" customHeight="1" x14ac:dyDescent="0.25">
      <c r="C245" s="2"/>
      <c r="D245" s="2"/>
      <c r="L245" s="2"/>
    </row>
    <row r="246" spans="3:12" ht="15.75" customHeight="1" x14ac:dyDescent="0.25">
      <c r="C246" s="2"/>
      <c r="D246" s="2"/>
      <c r="L246" s="2"/>
    </row>
    <row r="247" spans="3:12" ht="15.75" customHeight="1" x14ac:dyDescent="0.25">
      <c r="C247" s="2"/>
      <c r="D247" s="2"/>
      <c r="L247" s="2"/>
    </row>
    <row r="248" spans="3:12" ht="15.75" customHeight="1" x14ac:dyDescent="0.25">
      <c r="C248" s="2"/>
      <c r="D248" s="2"/>
      <c r="L248" s="2"/>
    </row>
    <row r="249" spans="3:12" ht="15.75" customHeight="1" x14ac:dyDescent="0.25">
      <c r="C249" s="2"/>
      <c r="D249" s="2"/>
      <c r="L249" s="2"/>
    </row>
    <row r="250" spans="3:12" ht="15.75" customHeight="1" x14ac:dyDescent="0.25">
      <c r="C250" s="2"/>
      <c r="D250" s="2"/>
      <c r="L250" s="2"/>
    </row>
    <row r="251" spans="3:12" ht="15.75" customHeight="1" x14ac:dyDescent="0.25">
      <c r="C251" s="2"/>
      <c r="D251" s="2"/>
      <c r="L251" s="2"/>
    </row>
    <row r="252" spans="3:12" ht="15.75" customHeight="1" x14ac:dyDescent="0.25">
      <c r="C252" s="2"/>
      <c r="D252" s="2"/>
      <c r="L252" s="2"/>
    </row>
    <row r="253" spans="3:12" ht="15.75" customHeight="1" x14ac:dyDescent="0.25">
      <c r="C253" s="2"/>
      <c r="D253" s="2"/>
      <c r="L253" s="2"/>
    </row>
    <row r="254" spans="3:12" ht="15.75" customHeight="1" x14ac:dyDescent="0.25">
      <c r="C254" s="2"/>
      <c r="D254" s="2"/>
      <c r="L254" s="2"/>
    </row>
    <row r="255" spans="3:12" ht="15.75" customHeight="1" x14ac:dyDescent="0.25">
      <c r="C255" s="2"/>
      <c r="D255" s="2"/>
      <c r="L255" s="2"/>
    </row>
    <row r="256" spans="3:12" ht="15.75" customHeight="1" x14ac:dyDescent="0.25">
      <c r="C256" s="2"/>
      <c r="D256" s="2"/>
      <c r="L256" s="2"/>
    </row>
    <row r="257" spans="3:12" ht="15.75" customHeight="1" x14ac:dyDescent="0.25">
      <c r="C257" s="2"/>
      <c r="D257" s="2"/>
      <c r="L257" s="2"/>
    </row>
    <row r="258" spans="3:12" ht="15.75" customHeight="1" x14ac:dyDescent="0.25">
      <c r="C258" s="2"/>
      <c r="D258" s="2"/>
      <c r="L258" s="2"/>
    </row>
    <row r="259" spans="3:12" ht="15.75" customHeight="1" x14ac:dyDescent="0.25">
      <c r="C259" s="2"/>
      <c r="D259" s="2"/>
      <c r="L259" s="2"/>
    </row>
    <row r="260" spans="3:12" ht="15.75" customHeight="1" x14ac:dyDescent="0.25">
      <c r="C260" s="2"/>
      <c r="D260" s="2"/>
      <c r="L260" s="2"/>
    </row>
    <row r="261" spans="3:12" ht="15.75" customHeight="1" x14ac:dyDescent="0.25">
      <c r="C261" s="2"/>
      <c r="D261" s="2"/>
      <c r="L261" s="2"/>
    </row>
    <row r="262" spans="3:12" ht="15.75" customHeight="1" x14ac:dyDescent="0.25">
      <c r="C262" s="2"/>
      <c r="D262" s="2"/>
      <c r="L262" s="2"/>
    </row>
    <row r="263" spans="3:12" ht="15.75" customHeight="1" x14ac:dyDescent="0.25">
      <c r="C263" s="2"/>
      <c r="D263" s="2"/>
      <c r="L263" s="2"/>
    </row>
    <row r="264" spans="3:12" ht="15.75" customHeight="1" x14ac:dyDescent="0.25">
      <c r="C264" s="2"/>
      <c r="D264" s="2"/>
      <c r="L264" s="2"/>
    </row>
    <row r="265" spans="3:12" ht="15.75" customHeight="1" x14ac:dyDescent="0.25">
      <c r="C265" s="2"/>
      <c r="D265" s="2"/>
      <c r="L265" s="2"/>
    </row>
    <row r="266" spans="3:12" ht="15.75" customHeight="1" x14ac:dyDescent="0.25">
      <c r="C266" s="2"/>
      <c r="D266" s="2"/>
      <c r="L266" s="2"/>
    </row>
    <row r="267" spans="3:12" ht="15.75" customHeight="1" x14ac:dyDescent="0.25">
      <c r="C267" s="2"/>
      <c r="D267" s="2"/>
      <c r="L267" s="2"/>
    </row>
    <row r="268" spans="3:12" ht="15.75" customHeight="1" x14ac:dyDescent="0.25">
      <c r="C268" s="2"/>
      <c r="D268" s="2"/>
      <c r="L268" s="2"/>
    </row>
    <row r="269" spans="3:12" ht="15.75" customHeight="1" x14ac:dyDescent="0.25">
      <c r="C269" s="2"/>
      <c r="D269" s="2"/>
      <c r="L269" s="2"/>
    </row>
    <row r="270" spans="3:12" ht="15.75" customHeight="1" x14ac:dyDescent="0.25">
      <c r="C270" s="2"/>
      <c r="D270" s="2"/>
      <c r="L270" s="2"/>
    </row>
    <row r="271" spans="3:12" ht="15.75" customHeight="1" x14ac:dyDescent="0.25">
      <c r="C271" s="2"/>
      <c r="D271" s="2"/>
      <c r="L271" s="2"/>
    </row>
    <row r="272" spans="3:12" ht="15.75" customHeight="1" x14ac:dyDescent="0.25">
      <c r="C272" s="2"/>
      <c r="D272" s="2"/>
      <c r="L272" s="2"/>
    </row>
    <row r="273" spans="3:12" ht="15.75" customHeight="1" x14ac:dyDescent="0.25">
      <c r="C273" s="2"/>
      <c r="D273" s="2"/>
      <c r="L273" s="2"/>
    </row>
    <row r="274" spans="3:12" ht="15.75" customHeight="1" x14ac:dyDescent="0.25">
      <c r="C274" s="2"/>
      <c r="D274" s="2"/>
      <c r="L274" s="2"/>
    </row>
    <row r="275" spans="3:12" ht="15.75" customHeight="1" x14ac:dyDescent="0.25">
      <c r="C275" s="2"/>
      <c r="D275" s="2"/>
      <c r="L275" s="2"/>
    </row>
    <row r="276" spans="3:12" ht="15.75" customHeight="1" x14ac:dyDescent="0.25">
      <c r="C276" s="2"/>
      <c r="D276" s="2"/>
      <c r="L276" s="2"/>
    </row>
    <row r="277" spans="3:12" ht="15.75" customHeight="1" x14ac:dyDescent="0.25">
      <c r="C277" s="2"/>
      <c r="D277" s="2"/>
      <c r="L277" s="2"/>
    </row>
    <row r="278" spans="3:12" ht="15.75" customHeight="1" x14ac:dyDescent="0.25">
      <c r="C278" s="2"/>
      <c r="D278" s="2"/>
      <c r="L278" s="2"/>
    </row>
    <row r="279" spans="3:12" ht="15.75" customHeight="1" x14ac:dyDescent="0.25">
      <c r="C279" s="2"/>
      <c r="D279" s="2"/>
      <c r="L279" s="2"/>
    </row>
    <row r="280" spans="3:12" ht="15.75" customHeight="1" x14ac:dyDescent="0.25">
      <c r="C280" s="2"/>
      <c r="D280" s="2"/>
      <c r="L280" s="2"/>
    </row>
    <row r="281" spans="3:12" ht="15.75" customHeight="1" x14ac:dyDescent="0.25">
      <c r="C281" s="2"/>
      <c r="D281" s="2"/>
      <c r="L281" s="2"/>
    </row>
    <row r="282" spans="3:12" ht="15.75" customHeight="1" x14ac:dyDescent="0.25">
      <c r="C282" s="2"/>
      <c r="D282" s="2"/>
      <c r="L282" s="2"/>
    </row>
    <row r="283" spans="3:12" ht="15.75" customHeight="1" x14ac:dyDescent="0.25">
      <c r="C283" s="2"/>
      <c r="D283" s="2"/>
      <c r="L283" s="2"/>
    </row>
    <row r="284" spans="3:12" ht="15.75" customHeight="1" x14ac:dyDescent="0.25">
      <c r="C284" s="2"/>
      <c r="D284" s="2"/>
      <c r="L284" s="2"/>
    </row>
    <row r="285" spans="3:12" ht="15.75" customHeight="1" x14ac:dyDescent="0.25">
      <c r="C285" s="2"/>
      <c r="D285" s="2"/>
      <c r="L285" s="2"/>
    </row>
    <row r="286" spans="3:12" ht="15.75" customHeight="1" x14ac:dyDescent="0.25">
      <c r="C286" s="2"/>
      <c r="D286" s="2"/>
      <c r="L286" s="2"/>
    </row>
    <row r="287" spans="3:12" ht="15.75" customHeight="1" x14ac:dyDescent="0.25">
      <c r="C287" s="2"/>
      <c r="D287" s="2"/>
      <c r="L287" s="2"/>
    </row>
    <row r="288" spans="3:12" ht="15.75" customHeight="1" x14ac:dyDescent="0.25">
      <c r="C288" s="2"/>
      <c r="D288" s="2"/>
      <c r="L288" s="2"/>
    </row>
    <row r="289" spans="3:12" ht="15.75" customHeight="1" x14ac:dyDescent="0.25">
      <c r="C289" s="2"/>
      <c r="D289" s="2"/>
      <c r="L289" s="2"/>
    </row>
    <row r="290" spans="3:12" ht="15.75" customHeight="1" x14ac:dyDescent="0.25">
      <c r="C290" s="2"/>
      <c r="D290" s="2"/>
      <c r="L290" s="2"/>
    </row>
    <row r="291" spans="3:12" ht="15.75" customHeight="1" x14ac:dyDescent="0.25">
      <c r="C291" s="2"/>
      <c r="D291" s="2"/>
      <c r="L291" s="2"/>
    </row>
    <row r="292" spans="3:12" ht="15.75" customHeight="1" x14ac:dyDescent="0.25">
      <c r="C292" s="2"/>
      <c r="D292" s="2"/>
      <c r="L292" s="2"/>
    </row>
    <row r="293" spans="3:12" ht="15.75" customHeight="1" x14ac:dyDescent="0.25">
      <c r="C293" s="2"/>
      <c r="D293" s="2"/>
      <c r="L293" s="2"/>
    </row>
    <row r="294" spans="3:12" ht="15.75" customHeight="1" x14ac:dyDescent="0.25">
      <c r="C294" s="2"/>
      <c r="D294" s="2"/>
      <c r="L294" s="2"/>
    </row>
    <row r="295" spans="3:12" ht="15.75" customHeight="1" x14ac:dyDescent="0.25">
      <c r="C295" s="2"/>
      <c r="D295" s="2"/>
      <c r="L295" s="2"/>
    </row>
    <row r="296" spans="3:12" ht="15.75" customHeight="1" x14ac:dyDescent="0.25">
      <c r="C296" s="2"/>
      <c r="D296" s="2"/>
      <c r="L296" s="2"/>
    </row>
    <row r="297" spans="3:12" ht="15.75" customHeight="1" x14ac:dyDescent="0.25">
      <c r="C297" s="2"/>
      <c r="D297" s="2"/>
      <c r="L297" s="2"/>
    </row>
    <row r="298" spans="3:12" ht="15.75" customHeight="1" x14ac:dyDescent="0.25">
      <c r="C298" s="2"/>
      <c r="D298" s="2"/>
      <c r="L298" s="2"/>
    </row>
    <row r="299" spans="3:12" ht="15.75" customHeight="1" x14ac:dyDescent="0.25">
      <c r="C299" s="2"/>
      <c r="D299" s="2"/>
      <c r="L299" s="2"/>
    </row>
    <row r="300" spans="3:12" ht="15.75" customHeight="1" x14ac:dyDescent="0.25">
      <c r="C300" s="2"/>
      <c r="D300" s="2"/>
      <c r="L300" s="2"/>
    </row>
    <row r="301" spans="3:12" ht="15.75" customHeight="1" x14ac:dyDescent="0.25">
      <c r="C301" s="2"/>
      <c r="D301" s="2"/>
      <c r="L301" s="2"/>
    </row>
    <row r="302" spans="3:12" ht="15.75" customHeight="1" x14ac:dyDescent="0.25">
      <c r="C302" s="2"/>
      <c r="D302" s="2"/>
      <c r="L302" s="2"/>
    </row>
    <row r="303" spans="3:12" ht="15.75" customHeight="1" x14ac:dyDescent="0.25">
      <c r="C303" s="2"/>
      <c r="D303" s="2"/>
      <c r="L303" s="2"/>
    </row>
    <row r="304" spans="3:12" ht="15.75" customHeight="1" x14ac:dyDescent="0.25">
      <c r="C304" s="2"/>
      <c r="D304" s="2"/>
      <c r="L304" s="2"/>
    </row>
    <row r="305" spans="3:12" ht="15.75" customHeight="1" x14ac:dyDescent="0.25">
      <c r="C305" s="2"/>
      <c r="D305" s="2"/>
      <c r="L305" s="2"/>
    </row>
    <row r="306" spans="3:12" ht="15.75" customHeight="1" x14ac:dyDescent="0.25">
      <c r="C306" s="2"/>
      <c r="D306" s="2"/>
      <c r="L306" s="2"/>
    </row>
    <row r="307" spans="3:12" ht="15.75" customHeight="1" x14ac:dyDescent="0.25">
      <c r="C307" s="2"/>
      <c r="D307" s="2"/>
      <c r="L307" s="2"/>
    </row>
    <row r="308" spans="3:12" ht="15.75" customHeight="1" x14ac:dyDescent="0.25">
      <c r="C308" s="2"/>
      <c r="D308" s="2"/>
      <c r="L308" s="2"/>
    </row>
    <row r="309" spans="3:12" ht="15.75" customHeight="1" x14ac:dyDescent="0.25">
      <c r="C309" s="2"/>
      <c r="D309" s="2"/>
      <c r="L309" s="2"/>
    </row>
    <row r="310" spans="3:12" ht="15.75" customHeight="1" x14ac:dyDescent="0.25">
      <c r="C310" s="2"/>
      <c r="D310" s="2"/>
      <c r="L310" s="2"/>
    </row>
    <row r="311" spans="3:12" ht="15.75" customHeight="1" x14ac:dyDescent="0.25">
      <c r="C311" s="2"/>
      <c r="D311" s="2"/>
      <c r="L311" s="2"/>
    </row>
    <row r="312" spans="3:12" ht="15.75" customHeight="1" x14ac:dyDescent="0.25">
      <c r="C312" s="2"/>
      <c r="D312" s="2"/>
      <c r="L312" s="2"/>
    </row>
    <row r="313" spans="3:12" ht="15.75" customHeight="1" x14ac:dyDescent="0.25">
      <c r="C313" s="2"/>
      <c r="D313" s="2"/>
      <c r="L313" s="2"/>
    </row>
    <row r="314" spans="3:12" ht="15.75" customHeight="1" x14ac:dyDescent="0.25">
      <c r="C314" s="2"/>
      <c r="D314" s="2"/>
      <c r="L314" s="2"/>
    </row>
    <row r="315" spans="3:12" ht="15.75" customHeight="1" x14ac:dyDescent="0.25">
      <c r="C315" s="2"/>
      <c r="D315" s="2"/>
      <c r="L315" s="2"/>
    </row>
    <row r="316" spans="3:12" ht="15.75" customHeight="1" x14ac:dyDescent="0.25">
      <c r="C316" s="2"/>
      <c r="D316" s="2"/>
      <c r="L316" s="2"/>
    </row>
    <row r="317" spans="3:12" ht="15.75" customHeight="1" x14ac:dyDescent="0.25">
      <c r="C317" s="2"/>
      <c r="D317" s="2"/>
      <c r="L317" s="2"/>
    </row>
    <row r="318" spans="3:12" ht="15.75" customHeight="1" x14ac:dyDescent="0.25">
      <c r="C318" s="2"/>
      <c r="D318" s="2"/>
      <c r="L318" s="2"/>
    </row>
    <row r="319" spans="3:12" ht="15.75" customHeight="1" x14ac:dyDescent="0.25">
      <c r="C319" s="2"/>
      <c r="D319" s="2"/>
      <c r="L319" s="2"/>
    </row>
    <row r="320" spans="3:12" ht="15.75" customHeight="1" x14ac:dyDescent="0.25">
      <c r="C320" s="2"/>
      <c r="D320" s="2"/>
      <c r="L320" s="2"/>
    </row>
    <row r="321" spans="3:12" ht="15.75" customHeight="1" x14ac:dyDescent="0.25">
      <c r="C321" s="2"/>
      <c r="D321" s="2"/>
      <c r="L321" s="2"/>
    </row>
    <row r="322" spans="3:12" ht="15.75" customHeight="1" x14ac:dyDescent="0.25">
      <c r="C322" s="2"/>
      <c r="D322" s="2"/>
      <c r="L322" s="2"/>
    </row>
    <row r="323" spans="3:12" ht="15.75" customHeight="1" x14ac:dyDescent="0.25">
      <c r="C323" s="2"/>
      <c r="D323" s="2"/>
      <c r="L323" s="2"/>
    </row>
    <row r="324" spans="3:12" ht="15.75" customHeight="1" x14ac:dyDescent="0.25">
      <c r="C324" s="2"/>
      <c r="D324" s="2"/>
      <c r="L324" s="2"/>
    </row>
    <row r="325" spans="3:12" ht="15.75" customHeight="1" x14ac:dyDescent="0.25">
      <c r="C325" s="2"/>
      <c r="D325" s="2"/>
      <c r="L325" s="2"/>
    </row>
    <row r="326" spans="3:12" ht="15.75" customHeight="1" x14ac:dyDescent="0.25">
      <c r="C326" s="2"/>
      <c r="D326" s="2"/>
      <c r="L326" s="2"/>
    </row>
    <row r="327" spans="3:12" ht="15.75" customHeight="1" x14ac:dyDescent="0.25">
      <c r="C327" s="2"/>
      <c r="D327" s="2"/>
      <c r="L327" s="2"/>
    </row>
    <row r="328" spans="3:12" ht="15.75" customHeight="1" x14ac:dyDescent="0.25">
      <c r="C328" s="2"/>
      <c r="D328" s="2"/>
      <c r="L328" s="2"/>
    </row>
    <row r="329" spans="3:12" ht="15.75" customHeight="1" x14ac:dyDescent="0.25">
      <c r="C329" s="2"/>
      <c r="D329" s="2"/>
      <c r="L329" s="2"/>
    </row>
    <row r="330" spans="3:12" ht="15.75" customHeight="1" x14ac:dyDescent="0.25">
      <c r="C330" s="2"/>
      <c r="D330" s="2"/>
      <c r="L330" s="2"/>
    </row>
    <row r="331" spans="3:12" ht="15.75" customHeight="1" x14ac:dyDescent="0.25">
      <c r="C331" s="2"/>
      <c r="D331" s="2"/>
      <c r="L331" s="2"/>
    </row>
    <row r="332" spans="3:12" ht="15.75" customHeight="1" x14ac:dyDescent="0.25">
      <c r="C332" s="2"/>
      <c r="D332" s="2"/>
      <c r="L332" s="2"/>
    </row>
    <row r="333" spans="3:12" ht="15.75" customHeight="1" x14ac:dyDescent="0.25">
      <c r="C333" s="2"/>
      <c r="D333" s="2"/>
      <c r="L333" s="2"/>
    </row>
    <row r="334" spans="3:12" ht="15.75" customHeight="1" x14ac:dyDescent="0.25">
      <c r="C334" s="2"/>
      <c r="D334" s="2"/>
      <c r="L334" s="2"/>
    </row>
    <row r="335" spans="3:12" ht="15.75" customHeight="1" x14ac:dyDescent="0.25">
      <c r="C335" s="2"/>
      <c r="D335" s="2"/>
      <c r="L335" s="2"/>
    </row>
    <row r="336" spans="3:12" ht="15.75" customHeight="1" x14ac:dyDescent="0.25">
      <c r="C336" s="2"/>
      <c r="D336" s="2"/>
      <c r="L336" s="2"/>
    </row>
    <row r="337" spans="3:12" ht="15.75" customHeight="1" x14ac:dyDescent="0.25">
      <c r="C337" s="2"/>
      <c r="D337" s="2"/>
      <c r="L337" s="2"/>
    </row>
    <row r="338" spans="3:12" ht="15.75" customHeight="1" x14ac:dyDescent="0.25">
      <c r="C338" s="2"/>
      <c r="D338" s="2"/>
      <c r="L338" s="2"/>
    </row>
    <row r="339" spans="3:12" ht="15.75" customHeight="1" x14ac:dyDescent="0.25">
      <c r="C339" s="2"/>
      <c r="D339" s="2"/>
      <c r="L339" s="2"/>
    </row>
    <row r="340" spans="3:12" ht="15.75" customHeight="1" x14ac:dyDescent="0.25">
      <c r="C340" s="2"/>
      <c r="D340" s="2"/>
      <c r="L340" s="2"/>
    </row>
    <row r="341" spans="3:12" ht="15.75" customHeight="1" x14ac:dyDescent="0.25">
      <c r="C341" s="2"/>
      <c r="D341" s="2"/>
      <c r="L341" s="2"/>
    </row>
    <row r="342" spans="3:12" ht="15.75" customHeight="1" x14ac:dyDescent="0.25">
      <c r="C342" s="2"/>
      <c r="D342" s="2"/>
      <c r="L342" s="2"/>
    </row>
    <row r="343" spans="3:12" ht="15.75" customHeight="1" x14ac:dyDescent="0.25">
      <c r="C343" s="2"/>
      <c r="D343" s="2"/>
      <c r="L343" s="2"/>
    </row>
    <row r="344" spans="3:12" ht="15.75" customHeight="1" x14ac:dyDescent="0.25">
      <c r="C344" s="2"/>
      <c r="D344" s="2"/>
      <c r="L344" s="2"/>
    </row>
    <row r="345" spans="3:12" ht="15.75" customHeight="1" x14ac:dyDescent="0.25">
      <c r="C345" s="2"/>
      <c r="D345" s="2"/>
      <c r="L345" s="2"/>
    </row>
    <row r="346" spans="3:12" ht="15.75" customHeight="1" x14ac:dyDescent="0.25">
      <c r="C346" s="2"/>
      <c r="D346" s="2"/>
      <c r="L346" s="2"/>
    </row>
    <row r="347" spans="3:12" ht="15.75" customHeight="1" x14ac:dyDescent="0.25">
      <c r="C347" s="2"/>
      <c r="D347" s="2"/>
      <c r="L347" s="2"/>
    </row>
    <row r="348" spans="3:12" ht="15.75" customHeight="1" x14ac:dyDescent="0.25">
      <c r="C348" s="2"/>
      <c r="D348" s="2"/>
      <c r="L348" s="2"/>
    </row>
    <row r="349" spans="3:12" ht="15.75" customHeight="1" x14ac:dyDescent="0.25">
      <c r="C349" s="2"/>
      <c r="D349" s="2"/>
      <c r="L349" s="2"/>
    </row>
    <row r="350" spans="3:12" ht="15.75" customHeight="1" x14ac:dyDescent="0.25">
      <c r="C350" s="2"/>
      <c r="D350" s="2"/>
      <c r="L350" s="2"/>
    </row>
    <row r="351" spans="3:12" ht="15.75" customHeight="1" x14ac:dyDescent="0.25">
      <c r="C351" s="2"/>
      <c r="D351" s="2"/>
      <c r="L351" s="2"/>
    </row>
    <row r="352" spans="3:12" ht="15.75" customHeight="1" x14ac:dyDescent="0.25">
      <c r="C352" s="2"/>
      <c r="D352" s="2"/>
      <c r="L352" s="2"/>
    </row>
    <row r="353" spans="3:12" ht="15.75" customHeight="1" x14ac:dyDescent="0.25">
      <c r="C353" s="2"/>
      <c r="D353" s="2"/>
      <c r="L353" s="2"/>
    </row>
    <row r="354" spans="3:12" ht="15.75" customHeight="1" x14ac:dyDescent="0.25">
      <c r="C354" s="2"/>
      <c r="D354" s="2"/>
      <c r="L354" s="2"/>
    </row>
    <row r="355" spans="3:12" ht="15.75" customHeight="1" x14ac:dyDescent="0.25">
      <c r="C355" s="2"/>
      <c r="D355" s="2"/>
      <c r="L355" s="2"/>
    </row>
    <row r="356" spans="3:12" ht="15.75" customHeight="1" x14ac:dyDescent="0.25">
      <c r="C356" s="2"/>
      <c r="D356" s="2"/>
      <c r="L356" s="2"/>
    </row>
    <row r="357" spans="3:12" ht="15.75" customHeight="1" x14ac:dyDescent="0.25">
      <c r="C357" s="2"/>
      <c r="D357" s="2"/>
      <c r="L357" s="2"/>
    </row>
    <row r="358" spans="3:12" ht="15.75" customHeight="1" x14ac:dyDescent="0.25">
      <c r="C358" s="2"/>
      <c r="D358" s="2"/>
      <c r="L358" s="2"/>
    </row>
    <row r="359" spans="3:12" ht="15.75" customHeight="1" x14ac:dyDescent="0.25">
      <c r="C359" s="2"/>
      <c r="D359" s="2"/>
      <c r="L359" s="2"/>
    </row>
    <row r="360" spans="3:12" ht="15.75" customHeight="1" x14ac:dyDescent="0.25">
      <c r="C360" s="2"/>
      <c r="D360" s="2"/>
      <c r="L360" s="2"/>
    </row>
    <row r="361" spans="3:12" ht="15.75" customHeight="1" x14ac:dyDescent="0.25">
      <c r="C361" s="2"/>
      <c r="D361" s="2"/>
      <c r="L361" s="2"/>
    </row>
    <row r="362" spans="3:12" ht="15.75" customHeight="1" x14ac:dyDescent="0.25">
      <c r="C362" s="2"/>
      <c r="D362" s="2"/>
      <c r="L362" s="2"/>
    </row>
    <row r="363" spans="3:12" ht="15.75" customHeight="1" x14ac:dyDescent="0.25">
      <c r="C363" s="2"/>
      <c r="D363" s="2"/>
      <c r="L363" s="2"/>
    </row>
    <row r="364" spans="3:12" ht="15.75" customHeight="1" x14ac:dyDescent="0.25">
      <c r="C364" s="2"/>
      <c r="D364" s="2"/>
      <c r="L364" s="2"/>
    </row>
    <row r="365" spans="3:12" ht="15.75" customHeight="1" x14ac:dyDescent="0.25">
      <c r="C365" s="2"/>
      <c r="D365" s="2"/>
      <c r="L365" s="2"/>
    </row>
    <row r="366" spans="3:12" ht="15.75" customHeight="1" x14ac:dyDescent="0.25">
      <c r="C366" s="2"/>
      <c r="D366" s="2"/>
      <c r="L366" s="2"/>
    </row>
    <row r="367" spans="3:12" ht="15.75" customHeight="1" x14ac:dyDescent="0.25">
      <c r="C367" s="2"/>
      <c r="D367" s="2"/>
      <c r="L367" s="2"/>
    </row>
    <row r="368" spans="3:12" ht="15.75" customHeight="1" x14ac:dyDescent="0.25">
      <c r="C368" s="2"/>
      <c r="D368" s="2"/>
      <c r="L368" s="2"/>
    </row>
    <row r="369" spans="3:12" ht="15.75" customHeight="1" x14ac:dyDescent="0.25">
      <c r="C369" s="2"/>
      <c r="D369" s="2"/>
      <c r="L369" s="2"/>
    </row>
    <row r="370" spans="3:12" ht="15.75" customHeight="1" x14ac:dyDescent="0.25">
      <c r="C370" s="2"/>
      <c r="D370" s="2"/>
      <c r="L370" s="2"/>
    </row>
    <row r="371" spans="3:12" ht="15.75" customHeight="1" x14ac:dyDescent="0.25">
      <c r="C371" s="2"/>
      <c r="D371" s="2"/>
      <c r="L371" s="2"/>
    </row>
    <row r="372" spans="3:12" ht="15.75" customHeight="1" x14ac:dyDescent="0.25">
      <c r="C372" s="2"/>
      <c r="D372" s="2"/>
      <c r="L372" s="2"/>
    </row>
    <row r="373" spans="3:12" ht="15.75" customHeight="1" x14ac:dyDescent="0.25">
      <c r="C373" s="2"/>
      <c r="D373" s="2"/>
      <c r="L373" s="2"/>
    </row>
    <row r="374" spans="3:12" ht="15.75" customHeight="1" x14ac:dyDescent="0.25">
      <c r="C374" s="2"/>
      <c r="D374" s="2"/>
      <c r="L374" s="2"/>
    </row>
    <row r="375" spans="3:12" ht="15.75" customHeight="1" x14ac:dyDescent="0.25">
      <c r="C375" s="2"/>
      <c r="D375" s="2"/>
      <c r="L375" s="2"/>
    </row>
    <row r="376" spans="3:12" ht="15.75" customHeight="1" x14ac:dyDescent="0.25">
      <c r="C376" s="2"/>
      <c r="D376" s="2"/>
      <c r="L376" s="2"/>
    </row>
    <row r="377" spans="3:12" ht="15.75" customHeight="1" x14ac:dyDescent="0.25">
      <c r="C377" s="2"/>
      <c r="D377" s="2"/>
      <c r="L377" s="2"/>
    </row>
    <row r="378" spans="3:12" ht="15.75" customHeight="1" x14ac:dyDescent="0.25">
      <c r="C378" s="2"/>
      <c r="D378" s="2"/>
      <c r="L378" s="2"/>
    </row>
    <row r="379" spans="3:12" ht="15.75" customHeight="1" x14ac:dyDescent="0.25">
      <c r="C379" s="2"/>
      <c r="D379" s="2"/>
      <c r="L379" s="2"/>
    </row>
    <row r="380" spans="3:12" ht="15.75" customHeight="1" x14ac:dyDescent="0.25">
      <c r="C380" s="2"/>
      <c r="D380" s="2"/>
      <c r="L380" s="2"/>
    </row>
    <row r="381" spans="3:12" ht="15.75" customHeight="1" x14ac:dyDescent="0.25">
      <c r="C381" s="2"/>
      <c r="D381" s="2"/>
      <c r="L381" s="2"/>
    </row>
    <row r="382" spans="3:12" ht="15.75" customHeight="1" x14ac:dyDescent="0.25">
      <c r="C382" s="2"/>
      <c r="D382" s="2"/>
      <c r="L382" s="2"/>
    </row>
    <row r="383" spans="3:12" ht="15.75" customHeight="1" x14ac:dyDescent="0.25">
      <c r="C383" s="2"/>
      <c r="D383" s="2"/>
      <c r="L383" s="2"/>
    </row>
    <row r="384" spans="3:12" ht="15.75" customHeight="1" x14ac:dyDescent="0.25">
      <c r="C384" s="2"/>
      <c r="D384" s="2"/>
      <c r="L384" s="2"/>
    </row>
    <row r="385" spans="3:12" ht="15.75" customHeight="1" x14ac:dyDescent="0.25">
      <c r="C385" s="2"/>
      <c r="D385" s="2"/>
      <c r="L385" s="2"/>
    </row>
    <row r="386" spans="3:12" ht="15.75" customHeight="1" x14ac:dyDescent="0.25">
      <c r="C386" s="2"/>
      <c r="D386" s="2"/>
      <c r="L386" s="2"/>
    </row>
    <row r="387" spans="3:12" ht="15.75" customHeight="1" x14ac:dyDescent="0.25">
      <c r="C387" s="2"/>
      <c r="D387" s="2"/>
      <c r="L387" s="2"/>
    </row>
    <row r="388" spans="3:12" ht="15.75" customHeight="1" x14ac:dyDescent="0.25">
      <c r="C388" s="2"/>
      <c r="D388" s="2"/>
      <c r="L388" s="2"/>
    </row>
    <row r="389" spans="3:12" ht="15.75" customHeight="1" x14ac:dyDescent="0.25">
      <c r="C389" s="2"/>
      <c r="D389" s="2"/>
      <c r="L389" s="2"/>
    </row>
    <row r="390" spans="3:12" ht="15.75" customHeight="1" x14ac:dyDescent="0.25">
      <c r="C390" s="2"/>
      <c r="D390" s="2"/>
      <c r="L390" s="2"/>
    </row>
    <row r="391" spans="3:12" ht="15.75" customHeight="1" x14ac:dyDescent="0.25">
      <c r="C391" s="2"/>
      <c r="D391" s="2"/>
      <c r="L391" s="2"/>
    </row>
    <row r="392" spans="3:12" ht="15.75" customHeight="1" x14ac:dyDescent="0.25">
      <c r="C392" s="2"/>
      <c r="D392" s="2"/>
      <c r="L392" s="2"/>
    </row>
    <row r="393" spans="3:12" ht="15.75" customHeight="1" x14ac:dyDescent="0.25">
      <c r="C393" s="2"/>
      <c r="D393" s="2"/>
      <c r="L393" s="2"/>
    </row>
    <row r="394" spans="3:12" ht="15.75" customHeight="1" x14ac:dyDescent="0.25">
      <c r="C394" s="2"/>
      <c r="D394" s="2"/>
      <c r="L394" s="2"/>
    </row>
    <row r="395" spans="3:12" ht="15.75" customHeight="1" x14ac:dyDescent="0.25">
      <c r="C395" s="2"/>
      <c r="D395" s="2"/>
      <c r="L395" s="2"/>
    </row>
    <row r="396" spans="3:12" ht="15.75" customHeight="1" x14ac:dyDescent="0.25">
      <c r="C396" s="2"/>
      <c r="D396" s="2"/>
      <c r="L396" s="2"/>
    </row>
    <row r="397" spans="3:12" ht="15.75" customHeight="1" x14ac:dyDescent="0.25">
      <c r="C397" s="2"/>
      <c r="D397" s="2"/>
      <c r="L397" s="2"/>
    </row>
    <row r="398" spans="3:12" ht="15.75" customHeight="1" x14ac:dyDescent="0.25">
      <c r="C398" s="2"/>
      <c r="D398" s="2"/>
      <c r="L398" s="2"/>
    </row>
    <row r="399" spans="3:12" ht="15.75" customHeight="1" x14ac:dyDescent="0.25">
      <c r="C399" s="2"/>
      <c r="D399" s="2"/>
      <c r="L399" s="2"/>
    </row>
    <row r="400" spans="3:12" ht="15.75" customHeight="1" x14ac:dyDescent="0.25">
      <c r="C400" s="2"/>
      <c r="D400" s="2"/>
      <c r="L400" s="2"/>
    </row>
    <row r="401" spans="3:12" ht="15.75" customHeight="1" x14ac:dyDescent="0.25">
      <c r="C401" s="2"/>
      <c r="D401" s="2"/>
      <c r="L401" s="2"/>
    </row>
    <row r="402" spans="3:12" ht="15.75" customHeight="1" x14ac:dyDescent="0.25">
      <c r="C402" s="2"/>
      <c r="D402" s="2"/>
      <c r="L402" s="2"/>
    </row>
    <row r="403" spans="3:12" ht="15.75" customHeight="1" x14ac:dyDescent="0.25">
      <c r="C403" s="2"/>
      <c r="D403" s="2"/>
      <c r="L403" s="2"/>
    </row>
    <row r="404" spans="3:12" ht="15.75" customHeight="1" x14ac:dyDescent="0.25">
      <c r="C404" s="2"/>
      <c r="D404" s="2"/>
      <c r="L404" s="2"/>
    </row>
    <row r="405" spans="3:12" ht="15.75" customHeight="1" x14ac:dyDescent="0.25">
      <c r="C405" s="2"/>
      <c r="D405" s="2"/>
      <c r="L405" s="2"/>
    </row>
    <row r="406" spans="3:12" ht="15.75" customHeight="1" x14ac:dyDescent="0.25">
      <c r="C406" s="2"/>
      <c r="D406" s="2"/>
      <c r="L406" s="2"/>
    </row>
    <row r="407" spans="3:12" ht="15.75" customHeight="1" x14ac:dyDescent="0.25">
      <c r="C407" s="2"/>
      <c r="D407" s="2"/>
      <c r="L407" s="2"/>
    </row>
    <row r="408" spans="3:12" ht="15.75" customHeight="1" x14ac:dyDescent="0.25">
      <c r="C408" s="2"/>
      <c r="D408" s="2"/>
      <c r="L408" s="2"/>
    </row>
    <row r="409" spans="3:12" ht="15.75" customHeight="1" x14ac:dyDescent="0.25">
      <c r="C409" s="2"/>
      <c r="D409" s="2"/>
      <c r="L409" s="2"/>
    </row>
    <row r="410" spans="3:12" ht="15.75" customHeight="1" x14ac:dyDescent="0.25">
      <c r="C410" s="2"/>
      <c r="D410" s="2"/>
      <c r="L410" s="2"/>
    </row>
    <row r="411" spans="3:12" ht="15.75" customHeight="1" x14ac:dyDescent="0.25">
      <c r="C411" s="2"/>
      <c r="D411" s="2"/>
      <c r="L411" s="2"/>
    </row>
    <row r="412" spans="3:12" ht="15.75" customHeight="1" x14ac:dyDescent="0.25">
      <c r="C412" s="2"/>
      <c r="D412" s="2"/>
      <c r="L412" s="2"/>
    </row>
    <row r="413" spans="3:12" ht="15.75" customHeight="1" x14ac:dyDescent="0.25">
      <c r="C413" s="2"/>
      <c r="D413" s="2"/>
      <c r="L413" s="2"/>
    </row>
    <row r="414" spans="3:12" ht="15.75" customHeight="1" x14ac:dyDescent="0.25">
      <c r="C414" s="2"/>
      <c r="D414" s="2"/>
      <c r="L414" s="2"/>
    </row>
    <row r="415" spans="3:12" ht="15.75" customHeight="1" x14ac:dyDescent="0.25">
      <c r="C415" s="2"/>
      <c r="D415" s="2"/>
      <c r="L415" s="2"/>
    </row>
    <row r="416" spans="3:12" ht="15.75" customHeight="1" x14ac:dyDescent="0.25">
      <c r="C416" s="2"/>
      <c r="D416" s="2"/>
      <c r="L416" s="2"/>
    </row>
    <row r="417" spans="3:12" ht="15.75" customHeight="1" x14ac:dyDescent="0.25">
      <c r="C417" s="2"/>
      <c r="D417" s="2"/>
      <c r="L417" s="2"/>
    </row>
    <row r="418" spans="3:12" ht="15.75" customHeight="1" x14ac:dyDescent="0.25">
      <c r="C418" s="2"/>
      <c r="D418" s="2"/>
      <c r="L418" s="2"/>
    </row>
    <row r="419" spans="3:12" ht="15.75" customHeight="1" x14ac:dyDescent="0.25">
      <c r="C419" s="2"/>
      <c r="D419" s="2"/>
      <c r="L419" s="2"/>
    </row>
    <row r="420" spans="3:12" ht="15.75" customHeight="1" x14ac:dyDescent="0.25">
      <c r="C420" s="2"/>
      <c r="D420" s="2"/>
      <c r="L420" s="2"/>
    </row>
    <row r="421" spans="3:12" ht="15.75" customHeight="1" x14ac:dyDescent="0.25">
      <c r="C421" s="2"/>
      <c r="D421" s="2"/>
      <c r="L421" s="2"/>
    </row>
    <row r="422" spans="3:12" ht="15.75" customHeight="1" x14ac:dyDescent="0.25">
      <c r="C422" s="2"/>
      <c r="D422" s="2"/>
      <c r="L422" s="2"/>
    </row>
    <row r="423" spans="3:12" ht="15.75" customHeight="1" x14ac:dyDescent="0.25">
      <c r="C423" s="2"/>
      <c r="D423" s="2"/>
      <c r="L423" s="2"/>
    </row>
    <row r="424" spans="3:12" ht="15.75" customHeight="1" x14ac:dyDescent="0.25">
      <c r="C424" s="2"/>
      <c r="D424" s="2"/>
      <c r="L424" s="2"/>
    </row>
    <row r="425" spans="3:12" ht="15.75" customHeight="1" x14ac:dyDescent="0.25">
      <c r="C425" s="2"/>
      <c r="D425" s="2"/>
      <c r="L425" s="2"/>
    </row>
    <row r="426" spans="3:12" ht="15.75" customHeight="1" x14ac:dyDescent="0.25">
      <c r="C426" s="2"/>
      <c r="D426" s="2"/>
      <c r="L426" s="2"/>
    </row>
    <row r="427" spans="3:12" ht="15.75" customHeight="1" x14ac:dyDescent="0.25">
      <c r="C427" s="2"/>
      <c r="D427" s="2"/>
      <c r="L427" s="2"/>
    </row>
    <row r="428" spans="3:12" ht="15.75" customHeight="1" x14ac:dyDescent="0.25">
      <c r="C428" s="2"/>
      <c r="D428" s="2"/>
      <c r="L428" s="2"/>
    </row>
    <row r="429" spans="3:12" ht="15.75" customHeight="1" x14ac:dyDescent="0.25">
      <c r="C429" s="2"/>
      <c r="D429" s="2"/>
      <c r="L429" s="2"/>
    </row>
    <row r="430" spans="3:12" ht="15.75" customHeight="1" x14ac:dyDescent="0.25">
      <c r="C430" s="2"/>
      <c r="D430" s="2"/>
      <c r="L430" s="2"/>
    </row>
    <row r="431" spans="3:12" ht="15.75" customHeight="1" x14ac:dyDescent="0.25">
      <c r="C431" s="2"/>
      <c r="D431" s="2"/>
      <c r="L431" s="2"/>
    </row>
    <row r="432" spans="3:12" ht="15.75" customHeight="1" x14ac:dyDescent="0.25">
      <c r="C432" s="2"/>
      <c r="D432" s="2"/>
      <c r="L432" s="2"/>
    </row>
    <row r="433" spans="3:12" ht="15.75" customHeight="1" x14ac:dyDescent="0.25">
      <c r="C433" s="2"/>
      <c r="D433" s="2"/>
      <c r="L433" s="2"/>
    </row>
    <row r="434" spans="3:12" ht="15.75" customHeight="1" x14ac:dyDescent="0.25">
      <c r="C434" s="2"/>
      <c r="D434" s="2"/>
      <c r="L434" s="2"/>
    </row>
    <row r="435" spans="3:12" ht="15.75" customHeight="1" x14ac:dyDescent="0.25">
      <c r="C435" s="2"/>
      <c r="D435" s="2"/>
      <c r="L435" s="2"/>
    </row>
    <row r="436" spans="3:12" ht="15.75" customHeight="1" x14ac:dyDescent="0.25">
      <c r="C436" s="2"/>
      <c r="D436" s="2"/>
      <c r="L436" s="2"/>
    </row>
    <row r="437" spans="3:12" ht="15.75" customHeight="1" x14ac:dyDescent="0.25">
      <c r="C437" s="2"/>
      <c r="D437" s="2"/>
      <c r="L437" s="2"/>
    </row>
    <row r="438" spans="3:12" ht="15.75" customHeight="1" x14ac:dyDescent="0.25">
      <c r="C438" s="2"/>
      <c r="D438" s="2"/>
      <c r="L438" s="2"/>
    </row>
    <row r="439" spans="3:12" ht="15.75" customHeight="1" x14ac:dyDescent="0.25">
      <c r="C439" s="2"/>
      <c r="D439" s="2"/>
      <c r="L439" s="2"/>
    </row>
    <row r="440" spans="3:12" ht="15.75" customHeight="1" x14ac:dyDescent="0.25">
      <c r="C440" s="2"/>
      <c r="D440" s="2"/>
      <c r="L440" s="2"/>
    </row>
    <row r="441" spans="3:12" ht="15.75" customHeight="1" x14ac:dyDescent="0.25">
      <c r="C441" s="2"/>
      <c r="D441" s="2"/>
      <c r="L441" s="2"/>
    </row>
    <row r="442" spans="3:12" ht="15.75" customHeight="1" x14ac:dyDescent="0.25">
      <c r="C442" s="2"/>
      <c r="D442" s="2"/>
      <c r="L442" s="2"/>
    </row>
    <row r="443" spans="3:12" ht="15.75" customHeight="1" x14ac:dyDescent="0.25">
      <c r="C443" s="2"/>
      <c r="D443" s="2"/>
      <c r="L443" s="2"/>
    </row>
    <row r="444" spans="3:12" ht="15.75" customHeight="1" x14ac:dyDescent="0.25">
      <c r="C444" s="2"/>
      <c r="D444" s="2"/>
      <c r="L444" s="2"/>
    </row>
    <row r="445" spans="3:12" ht="15.75" customHeight="1" x14ac:dyDescent="0.25">
      <c r="C445" s="2"/>
      <c r="D445" s="2"/>
      <c r="L445" s="2"/>
    </row>
    <row r="446" spans="3:12" ht="15.75" customHeight="1" x14ac:dyDescent="0.25">
      <c r="C446" s="2"/>
      <c r="D446" s="2"/>
      <c r="L446" s="2"/>
    </row>
    <row r="447" spans="3:12" ht="15.75" customHeight="1" x14ac:dyDescent="0.25">
      <c r="C447" s="2"/>
      <c r="D447" s="2"/>
      <c r="L447" s="2"/>
    </row>
    <row r="448" spans="3:12" ht="15.75" customHeight="1" x14ac:dyDescent="0.25">
      <c r="C448" s="2"/>
      <c r="D448" s="2"/>
      <c r="L448" s="2"/>
    </row>
    <row r="449" spans="3:12" ht="15.75" customHeight="1" x14ac:dyDescent="0.25">
      <c r="C449" s="2"/>
      <c r="D449" s="2"/>
      <c r="L449" s="2"/>
    </row>
    <row r="450" spans="3:12" ht="15.75" customHeight="1" x14ac:dyDescent="0.25">
      <c r="C450" s="2"/>
      <c r="D450" s="2"/>
      <c r="L450" s="2"/>
    </row>
    <row r="451" spans="3:12" ht="15.75" customHeight="1" x14ac:dyDescent="0.25">
      <c r="C451" s="2"/>
      <c r="D451" s="2"/>
      <c r="L451" s="2"/>
    </row>
    <row r="452" spans="3:12" ht="15.75" customHeight="1" x14ac:dyDescent="0.25">
      <c r="C452" s="2"/>
      <c r="D452" s="2"/>
      <c r="L452" s="2"/>
    </row>
    <row r="453" spans="3:12" ht="15.75" customHeight="1" x14ac:dyDescent="0.25">
      <c r="C453" s="2"/>
      <c r="D453" s="2"/>
      <c r="L453" s="2"/>
    </row>
    <row r="454" spans="3:12" ht="15.75" customHeight="1" x14ac:dyDescent="0.25">
      <c r="C454" s="2"/>
      <c r="D454" s="2"/>
      <c r="L454" s="2"/>
    </row>
    <row r="455" spans="3:12" ht="15.75" customHeight="1" x14ac:dyDescent="0.25">
      <c r="C455" s="2"/>
      <c r="D455" s="2"/>
      <c r="L455" s="2"/>
    </row>
    <row r="456" spans="3:12" ht="15.75" customHeight="1" x14ac:dyDescent="0.25">
      <c r="C456" s="2"/>
      <c r="D456" s="2"/>
      <c r="L456" s="2"/>
    </row>
    <row r="457" spans="3:12" ht="15.75" customHeight="1" x14ac:dyDescent="0.25">
      <c r="C457" s="2"/>
      <c r="D457" s="2"/>
      <c r="L457" s="2"/>
    </row>
    <row r="458" spans="3:12" ht="15.75" customHeight="1" x14ac:dyDescent="0.25">
      <c r="C458" s="2"/>
      <c r="D458" s="2"/>
      <c r="L458" s="2"/>
    </row>
    <row r="459" spans="3:12" ht="15.75" customHeight="1" x14ac:dyDescent="0.25">
      <c r="C459" s="2"/>
      <c r="D459" s="2"/>
      <c r="L459" s="2"/>
    </row>
    <row r="460" spans="3:12" ht="15.75" customHeight="1" x14ac:dyDescent="0.25">
      <c r="C460" s="2"/>
      <c r="D460" s="2"/>
      <c r="L460" s="2"/>
    </row>
    <row r="461" spans="3:12" ht="15.75" customHeight="1" x14ac:dyDescent="0.25">
      <c r="C461" s="2"/>
      <c r="D461" s="2"/>
      <c r="L461" s="2"/>
    </row>
    <row r="462" spans="3:12" ht="15.75" customHeight="1" x14ac:dyDescent="0.25">
      <c r="C462" s="2"/>
      <c r="D462" s="2"/>
      <c r="L462" s="2"/>
    </row>
    <row r="463" spans="3:12" ht="15.75" customHeight="1" x14ac:dyDescent="0.25">
      <c r="C463" s="2"/>
      <c r="D463" s="2"/>
      <c r="L463" s="2"/>
    </row>
    <row r="464" spans="3:12" ht="15.75" customHeight="1" x14ac:dyDescent="0.25">
      <c r="C464" s="2"/>
      <c r="D464" s="2"/>
      <c r="L464" s="2"/>
    </row>
    <row r="465" spans="3:12" ht="15.75" customHeight="1" x14ac:dyDescent="0.25">
      <c r="C465" s="2"/>
      <c r="D465" s="2"/>
      <c r="L465" s="2"/>
    </row>
    <row r="466" spans="3:12" ht="15.75" customHeight="1" x14ac:dyDescent="0.25">
      <c r="C466" s="2"/>
      <c r="D466" s="2"/>
      <c r="L466" s="2"/>
    </row>
    <row r="467" spans="3:12" ht="15.75" customHeight="1" x14ac:dyDescent="0.25">
      <c r="C467" s="2"/>
      <c r="D467" s="2"/>
      <c r="L467" s="2"/>
    </row>
    <row r="468" spans="3:12" ht="15.75" customHeight="1" x14ac:dyDescent="0.25">
      <c r="C468" s="2"/>
      <c r="D468" s="2"/>
      <c r="L468" s="2"/>
    </row>
    <row r="469" spans="3:12" ht="15.75" customHeight="1" x14ac:dyDescent="0.25">
      <c r="C469" s="2"/>
      <c r="D469" s="2"/>
      <c r="L469" s="2"/>
    </row>
    <row r="470" spans="3:12" ht="15.75" customHeight="1" x14ac:dyDescent="0.25">
      <c r="C470" s="2"/>
      <c r="D470" s="2"/>
      <c r="L470" s="2"/>
    </row>
    <row r="471" spans="3:12" ht="15.75" customHeight="1" x14ac:dyDescent="0.25">
      <c r="C471" s="2"/>
      <c r="D471" s="2"/>
      <c r="L471" s="2"/>
    </row>
    <row r="472" spans="3:12" ht="15.75" customHeight="1" x14ac:dyDescent="0.25">
      <c r="C472" s="2"/>
      <c r="D472" s="2"/>
      <c r="L472" s="2"/>
    </row>
    <row r="473" spans="3:12" ht="15.75" customHeight="1" x14ac:dyDescent="0.25">
      <c r="C473" s="2"/>
      <c r="D473" s="2"/>
      <c r="L473" s="2"/>
    </row>
    <row r="474" spans="3:12" ht="15.75" customHeight="1" x14ac:dyDescent="0.25">
      <c r="C474" s="2"/>
      <c r="D474" s="2"/>
      <c r="L474" s="2"/>
    </row>
    <row r="475" spans="3:12" ht="15.75" customHeight="1" x14ac:dyDescent="0.25">
      <c r="C475" s="2"/>
      <c r="D475" s="2"/>
      <c r="L475" s="2"/>
    </row>
    <row r="476" spans="3:12" ht="15.75" customHeight="1" x14ac:dyDescent="0.25">
      <c r="C476" s="2"/>
      <c r="D476" s="2"/>
      <c r="L476" s="2"/>
    </row>
    <row r="477" spans="3:12" ht="15.75" customHeight="1" x14ac:dyDescent="0.25">
      <c r="C477" s="2"/>
      <c r="D477" s="2"/>
      <c r="L477" s="2"/>
    </row>
    <row r="478" spans="3:12" ht="15.75" customHeight="1" x14ac:dyDescent="0.25">
      <c r="C478" s="2"/>
      <c r="D478" s="2"/>
      <c r="L478" s="2"/>
    </row>
    <row r="479" spans="3:12" ht="15.75" customHeight="1" x14ac:dyDescent="0.25">
      <c r="C479" s="2"/>
      <c r="D479" s="2"/>
      <c r="L479" s="2"/>
    </row>
    <row r="480" spans="3:12" ht="15.75" customHeight="1" x14ac:dyDescent="0.25">
      <c r="C480" s="2"/>
      <c r="D480" s="2"/>
      <c r="L480" s="2"/>
    </row>
    <row r="481" spans="3:12" ht="15.75" customHeight="1" x14ac:dyDescent="0.25">
      <c r="C481" s="2"/>
      <c r="D481" s="2"/>
      <c r="L481" s="2"/>
    </row>
    <row r="482" spans="3:12" ht="15.75" customHeight="1" x14ac:dyDescent="0.25">
      <c r="C482" s="2"/>
      <c r="D482" s="2"/>
      <c r="L482" s="2"/>
    </row>
    <row r="483" spans="3:12" ht="15.75" customHeight="1" x14ac:dyDescent="0.25">
      <c r="C483" s="2"/>
      <c r="D483" s="2"/>
      <c r="L483" s="2"/>
    </row>
    <row r="484" spans="3:12" ht="15.75" customHeight="1" x14ac:dyDescent="0.25">
      <c r="C484" s="2"/>
      <c r="D484" s="2"/>
      <c r="L484" s="2"/>
    </row>
    <row r="485" spans="3:12" ht="15.75" customHeight="1" x14ac:dyDescent="0.25">
      <c r="C485" s="2"/>
      <c r="D485" s="2"/>
      <c r="L485" s="2"/>
    </row>
    <row r="486" spans="3:12" ht="15.75" customHeight="1" x14ac:dyDescent="0.25">
      <c r="C486" s="2"/>
      <c r="D486" s="2"/>
      <c r="L486" s="2"/>
    </row>
    <row r="487" spans="3:12" ht="15.75" customHeight="1" x14ac:dyDescent="0.25">
      <c r="C487" s="2"/>
      <c r="D487" s="2"/>
      <c r="L487" s="2"/>
    </row>
    <row r="488" spans="3:12" ht="15.75" customHeight="1" x14ac:dyDescent="0.25">
      <c r="C488" s="2"/>
      <c r="D488" s="2"/>
      <c r="L488" s="2"/>
    </row>
    <row r="489" spans="3:12" ht="15.75" customHeight="1" x14ac:dyDescent="0.25">
      <c r="C489" s="2"/>
      <c r="D489" s="2"/>
      <c r="L489" s="2"/>
    </row>
    <row r="490" spans="3:12" ht="15.75" customHeight="1" x14ac:dyDescent="0.25">
      <c r="C490" s="2"/>
      <c r="D490" s="2"/>
      <c r="L490" s="2"/>
    </row>
    <row r="491" spans="3:12" ht="15.75" customHeight="1" x14ac:dyDescent="0.25">
      <c r="C491" s="2"/>
      <c r="D491" s="2"/>
      <c r="L491" s="2"/>
    </row>
    <row r="492" spans="3:12" ht="15.75" customHeight="1" x14ac:dyDescent="0.25">
      <c r="C492" s="2"/>
      <c r="D492" s="2"/>
      <c r="L492" s="2"/>
    </row>
    <row r="493" spans="3:12" ht="15.75" customHeight="1" x14ac:dyDescent="0.25">
      <c r="C493" s="2"/>
      <c r="D493" s="2"/>
      <c r="L493" s="2"/>
    </row>
    <row r="494" spans="3:12" ht="15.75" customHeight="1" x14ac:dyDescent="0.25">
      <c r="C494" s="2"/>
      <c r="D494" s="2"/>
      <c r="L494" s="2"/>
    </row>
    <row r="495" spans="3:12" ht="15.75" customHeight="1" x14ac:dyDescent="0.25">
      <c r="C495" s="2"/>
      <c r="D495" s="2"/>
      <c r="L495" s="2"/>
    </row>
    <row r="496" spans="3:12" ht="15.75" customHeight="1" x14ac:dyDescent="0.25">
      <c r="C496" s="2"/>
      <c r="D496" s="2"/>
      <c r="L496" s="2"/>
    </row>
    <row r="497" spans="3:12" ht="15.75" customHeight="1" x14ac:dyDescent="0.25">
      <c r="C497" s="2"/>
      <c r="D497" s="2"/>
      <c r="L497" s="2"/>
    </row>
    <row r="498" spans="3:12" ht="15.75" customHeight="1" x14ac:dyDescent="0.25">
      <c r="C498" s="2"/>
      <c r="D498" s="2"/>
      <c r="L498" s="2"/>
    </row>
    <row r="499" spans="3:12" ht="15.75" customHeight="1" x14ac:dyDescent="0.25">
      <c r="C499" s="2"/>
      <c r="D499" s="2"/>
      <c r="L499" s="2"/>
    </row>
    <row r="500" spans="3:12" ht="15.75" customHeight="1" x14ac:dyDescent="0.25">
      <c r="C500" s="2"/>
      <c r="D500" s="2"/>
      <c r="L500" s="2"/>
    </row>
    <row r="501" spans="3:12" ht="15.75" customHeight="1" x14ac:dyDescent="0.25">
      <c r="C501" s="2"/>
      <c r="D501" s="2"/>
      <c r="L501" s="2"/>
    </row>
    <row r="502" spans="3:12" ht="15.75" customHeight="1" x14ac:dyDescent="0.25">
      <c r="C502" s="2"/>
      <c r="D502" s="2"/>
      <c r="L502" s="2"/>
    </row>
    <row r="503" spans="3:12" ht="15.75" customHeight="1" x14ac:dyDescent="0.25">
      <c r="C503" s="2"/>
      <c r="D503" s="2"/>
      <c r="L503" s="2"/>
    </row>
    <row r="504" spans="3:12" ht="15.75" customHeight="1" x14ac:dyDescent="0.25">
      <c r="C504" s="2"/>
      <c r="D504" s="2"/>
      <c r="L504" s="2"/>
    </row>
    <row r="505" spans="3:12" ht="15.75" customHeight="1" x14ac:dyDescent="0.25">
      <c r="C505" s="2"/>
      <c r="D505" s="2"/>
      <c r="L505" s="2"/>
    </row>
    <row r="506" spans="3:12" ht="15.75" customHeight="1" x14ac:dyDescent="0.25">
      <c r="C506" s="2"/>
      <c r="D506" s="2"/>
      <c r="L506" s="2"/>
    </row>
    <row r="507" spans="3:12" ht="15.75" customHeight="1" x14ac:dyDescent="0.25">
      <c r="C507" s="2"/>
      <c r="D507" s="2"/>
      <c r="L507" s="2"/>
    </row>
    <row r="508" spans="3:12" ht="15.75" customHeight="1" x14ac:dyDescent="0.25">
      <c r="C508" s="2"/>
      <c r="D508" s="2"/>
      <c r="L508" s="2"/>
    </row>
    <row r="509" spans="3:12" ht="15.75" customHeight="1" x14ac:dyDescent="0.25">
      <c r="C509" s="2"/>
      <c r="D509" s="2"/>
      <c r="L509" s="2"/>
    </row>
    <row r="510" spans="3:12" ht="15.75" customHeight="1" x14ac:dyDescent="0.25">
      <c r="C510" s="2"/>
      <c r="D510" s="2"/>
      <c r="L510" s="2"/>
    </row>
    <row r="511" spans="3:12" ht="15.75" customHeight="1" x14ac:dyDescent="0.25">
      <c r="C511" s="2"/>
      <c r="D511" s="2"/>
      <c r="L511" s="2"/>
    </row>
    <row r="512" spans="3:12" ht="15.75" customHeight="1" x14ac:dyDescent="0.25">
      <c r="C512" s="2"/>
      <c r="D512" s="2"/>
      <c r="L512" s="2"/>
    </row>
    <row r="513" spans="3:12" ht="15.75" customHeight="1" x14ac:dyDescent="0.25">
      <c r="C513" s="2"/>
      <c r="D513" s="2"/>
      <c r="L513" s="2"/>
    </row>
    <row r="514" spans="3:12" ht="15.75" customHeight="1" x14ac:dyDescent="0.25">
      <c r="C514" s="2"/>
      <c r="D514" s="2"/>
      <c r="L514" s="2"/>
    </row>
    <row r="515" spans="3:12" ht="15.75" customHeight="1" x14ac:dyDescent="0.25">
      <c r="C515" s="2"/>
      <c r="D515" s="2"/>
      <c r="L515" s="2"/>
    </row>
    <row r="516" spans="3:12" ht="15.75" customHeight="1" x14ac:dyDescent="0.25">
      <c r="C516" s="2"/>
      <c r="D516" s="2"/>
      <c r="L516" s="2"/>
    </row>
    <row r="517" spans="3:12" ht="15.75" customHeight="1" x14ac:dyDescent="0.25">
      <c r="C517" s="2"/>
      <c r="D517" s="2"/>
      <c r="L517" s="2"/>
    </row>
    <row r="518" spans="3:12" ht="15.75" customHeight="1" x14ac:dyDescent="0.25">
      <c r="C518" s="2"/>
      <c r="D518" s="2"/>
      <c r="L518" s="2"/>
    </row>
    <row r="519" spans="3:12" ht="15.75" customHeight="1" x14ac:dyDescent="0.25">
      <c r="C519" s="2"/>
      <c r="D519" s="2"/>
      <c r="L519" s="2"/>
    </row>
    <row r="520" spans="3:12" ht="15.75" customHeight="1" x14ac:dyDescent="0.25">
      <c r="C520" s="2"/>
      <c r="D520" s="2"/>
      <c r="L520" s="2"/>
    </row>
    <row r="521" spans="3:12" ht="15.75" customHeight="1" x14ac:dyDescent="0.25">
      <c r="C521" s="2"/>
      <c r="D521" s="2"/>
      <c r="L521" s="2"/>
    </row>
    <row r="522" spans="3:12" ht="15.75" customHeight="1" x14ac:dyDescent="0.25">
      <c r="C522" s="2"/>
      <c r="D522" s="2"/>
      <c r="L522" s="2"/>
    </row>
    <row r="523" spans="3:12" ht="15.75" customHeight="1" x14ac:dyDescent="0.25">
      <c r="C523" s="2"/>
      <c r="D523" s="2"/>
      <c r="L523" s="2"/>
    </row>
    <row r="524" spans="3:12" ht="15.75" customHeight="1" x14ac:dyDescent="0.25">
      <c r="C524" s="2"/>
      <c r="D524" s="2"/>
      <c r="L524" s="2"/>
    </row>
    <row r="525" spans="3:12" ht="15.75" customHeight="1" x14ac:dyDescent="0.25">
      <c r="C525" s="2"/>
      <c r="D525" s="2"/>
      <c r="L525" s="2"/>
    </row>
    <row r="526" spans="3:12" ht="15.75" customHeight="1" x14ac:dyDescent="0.25">
      <c r="C526" s="2"/>
      <c r="D526" s="2"/>
      <c r="L526" s="2"/>
    </row>
    <row r="527" spans="3:12" ht="15.75" customHeight="1" x14ac:dyDescent="0.25">
      <c r="C527" s="2"/>
      <c r="D527" s="2"/>
      <c r="L527" s="2"/>
    </row>
    <row r="528" spans="3:12" ht="15.75" customHeight="1" x14ac:dyDescent="0.25">
      <c r="C528" s="2"/>
      <c r="D528" s="2"/>
      <c r="L528" s="2"/>
    </row>
    <row r="529" spans="3:12" ht="15.75" customHeight="1" x14ac:dyDescent="0.25">
      <c r="C529" s="2"/>
      <c r="D529" s="2"/>
      <c r="L529" s="2"/>
    </row>
    <row r="530" spans="3:12" ht="15.75" customHeight="1" x14ac:dyDescent="0.25">
      <c r="C530" s="2"/>
      <c r="D530" s="2"/>
      <c r="L530" s="2"/>
    </row>
    <row r="531" spans="3:12" ht="15.75" customHeight="1" x14ac:dyDescent="0.25">
      <c r="C531" s="2"/>
      <c r="D531" s="2"/>
      <c r="L531" s="2"/>
    </row>
    <row r="532" spans="3:12" ht="15.75" customHeight="1" x14ac:dyDescent="0.25">
      <c r="C532" s="2"/>
      <c r="D532" s="2"/>
      <c r="L532" s="2"/>
    </row>
    <row r="533" spans="3:12" ht="15.75" customHeight="1" x14ac:dyDescent="0.25">
      <c r="C533" s="2"/>
      <c r="D533" s="2"/>
      <c r="L533" s="2"/>
    </row>
    <row r="534" spans="3:12" ht="15.75" customHeight="1" x14ac:dyDescent="0.25">
      <c r="C534" s="2"/>
      <c r="D534" s="2"/>
      <c r="L534" s="2"/>
    </row>
    <row r="535" spans="3:12" ht="15.75" customHeight="1" x14ac:dyDescent="0.25">
      <c r="C535" s="2"/>
      <c r="D535" s="2"/>
      <c r="L535" s="2"/>
    </row>
    <row r="536" spans="3:12" ht="15.75" customHeight="1" x14ac:dyDescent="0.25">
      <c r="C536" s="2"/>
      <c r="D536" s="2"/>
      <c r="L536" s="2"/>
    </row>
    <row r="537" spans="3:12" ht="15.75" customHeight="1" x14ac:dyDescent="0.25">
      <c r="C537" s="2"/>
      <c r="D537" s="2"/>
      <c r="L537" s="2"/>
    </row>
    <row r="538" spans="3:12" ht="15.75" customHeight="1" x14ac:dyDescent="0.25">
      <c r="C538" s="2"/>
      <c r="D538" s="2"/>
      <c r="L538" s="2"/>
    </row>
    <row r="539" spans="3:12" ht="15.75" customHeight="1" x14ac:dyDescent="0.25">
      <c r="C539" s="2"/>
      <c r="D539" s="2"/>
      <c r="L539" s="2"/>
    </row>
    <row r="540" spans="3:12" ht="15.75" customHeight="1" x14ac:dyDescent="0.25">
      <c r="C540" s="2"/>
      <c r="D540" s="2"/>
      <c r="L540" s="2"/>
    </row>
    <row r="541" spans="3:12" ht="15.75" customHeight="1" x14ac:dyDescent="0.25">
      <c r="C541" s="2"/>
      <c r="D541" s="2"/>
      <c r="L541" s="2"/>
    </row>
    <row r="542" spans="3:12" ht="15.75" customHeight="1" x14ac:dyDescent="0.25">
      <c r="C542" s="2"/>
      <c r="D542" s="2"/>
      <c r="L542" s="2"/>
    </row>
    <row r="543" spans="3:12" ht="15.75" customHeight="1" x14ac:dyDescent="0.25">
      <c r="C543" s="2"/>
      <c r="D543" s="2"/>
      <c r="L543" s="2"/>
    </row>
    <row r="544" spans="3:12" ht="15.75" customHeight="1" x14ac:dyDescent="0.25">
      <c r="C544" s="2"/>
      <c r="D544" s="2"/>
      <c r="L544" s="2"/>
    </row>
    <row r="545" spans="3:12" ht="15.75" customHeight="1" x14ac:dyDescent="0.25">
      <c r="C545" s="2"/>
      <c r="D545" s="2"/>
      <c r="L545" s="2"/>
    </row>
    <row r="546" spans="3:12" ht="15.75" customHeight="1" x14ac:dyDescent="0.25">
      <c r="C546" s="2"/>
      <c r="D546" s="2"/>
      <c r="L546" s="2"/>
    </row>
    <row r="547" spans="3:12" ht="15.75" customHeight="1" x14ac:dyDescent="0.25">
      <c r="C547" s="2"/>
      <c r="D547" s="2"/>
      <c r="L547" s="2"/>
    </row>
    <row r="548" spans="3:12" ht="15.75" customHeight="1" x14ac:dyDescent="0.25">
      <c r="C548" s="2"/>
      <c r="D548" s="2"/>
      <c r="L548" s="2"/>
    </row>
    <row r="549" spans="3:12" ht="15.75" customHeight="1" x14ac:dyDescent="0.25">
      <c r="C549" s="2"/>
      <c r="D549" s="2"/>
      <c r="L549" s="2"/>
    </row>
    <row r="550" spans="3:12" ht="15.75" customHeight="1" x14ac:dyDescent="0.25">
      <c r="C550" s="2"/>
      <c r="D550" s="2"/>
      <c r="L550" s="2"/>
    </row>
    <row r="551" spans="3:12" ht="15.75" customHeight="1" x14ac:dyDescent="0.25">
      <c r="C551" s="2"/>
      <c r="D551" s="2"/>
      <c r="L551" s="2"/>
    </row>
    <row r="552" spans="3:12" ht="15.75" customHeight="1" x14ac:dyDescent="0.25">
      <c r="C552" s="2"/>
      <c r="D552" s="2"/>
      <c r="L552" s="2"/>
    </row>
    <row r="553" spans="3:12" ht="15.75" customHeight="1" x14ac:dyDescent="0.25">
      <c r="C553" s="2"/>
      <c r="D553" s="2"/>
      <c r="L553" s="2"/>
    </row>
    <row r="554" spans="3:12" ht="15.75" customHeight="1" x14ac:dyDescent="0.25">
      <c r="C554" s="2"/>
      <c r="D554" s="2"/>
      <c r="L554" s="2"/>
    </row>
    <row r="555" spans="3:12" ht="15.75" customHeight="1" x14ac:dyDescent="0.25">
      <c r="C555" s="2"/>
      <c r="D555" s="2"/>
      <c r="L555" s="2"/>
    </row>
    <row r="556" spans="3:12" ht="15.75" customHeight="1" x14ac:dyDescent="0.25">
      <c r="C556" s="2"/>
      <c r="D556" s="2"/>
      <c r="L556" s="2"/>
    </row>
    <row r="557" spans="3:12" ht="15.75" customHeight="1" x14ac:dyDescent="0.25">
      <c r="C557" s="2"/>
      <c r="D557" s="2"/>
      <c r="L557" s="2"/>
    </row>
    <row r="558" spans="3:12" ht="15.75" customHeight="1" x14ac:dyDescent="0.25">
      <c r="C558" s="2"/>
      <c r="D558" s="2"/>
      <c r="L558" s="2"/>
    </row>
    <row r="559" spans="3:12" ht="15.75" customHeight="1" x14ac:dyDescent="0.25">
      <c r="C559" s="2"/>
      <c r="D559" s="2"/>
      <c r="L559" s="2"/>
    </row>
    <row r="560" spans="3:12" ht="15.75" customHeight="1" x14ac:dyDescent="0.25">
      <c r="C560" s="2"/>
      <c r="D560" s="2"/>
      <c r="L560" s="2"/>
    </row>
    <row r="561" spans="3:12" ht="15.75" customHeight="1" x14ac:dyDescent="0.25">
      <c r="C561" s="2"/>
      <c r="D561" s="2"/>
      <c r="L561" s="2"/>
    </row>
    <row r="562" spans="3:12" ht="15.75" customHeight="1" x14ac:dyDescent="0.25">
      <c r="C562" s="2"/>
      <c r="D562" s="2"/>
      <c r="L562" s="2"/>
    </row>
    <row r="563" spans="3:12" ht="15.75" customHeight="1" x14ac:dyDescent="0.25">
      <c r="C563" s="2"/>
      <c r="D563" s="2"/>
      <c r="L563" s="2"/>
    </row>
    <row r="564" spans="3:12" ht="15.75" customHeight="1" x14ac:dyDescent="0.25">
      <c r="C564" s="2"/>
      <c r="D564" s="2"/>
      <c r="L564" s="2"/>
    </row>
    <row r="565" spans="3:12" ht="15.75" customHeight="1" x14ac:dyDescent="0.25">
      <c r="C565" s="2"/>
      <c r="D565" s="2"/>
      <c r="L565" s="2"/>
    </row>
    <row r="566" spans="3:12" ht="15.75" customHeight="1" x14ac:dyDescent="0.25">
      <c r="C566" s="2"/>
      <c r="D566" s="2"/>
      <c r="L566" s="2"/>
    </row>
    <row r="567" spans="3:12" ht="15.75" customHeight="1" x14ac:dyDescent="0.25">
      <c r="C567" s="2"/>
      <c r="D567" s="2"/>
      <c r="L567" s="2"/>
    </row>
    <row r="568" spans="3:12" ht="15.75" customHeight="1" x14ac:dyDescent="0.25">
      <c r="C568" s="2"/>
      <c r="D568" s="2"/>
      <c r="L568" s="2"/>
    </row>
    <row r="569" spans="3:12" ht="15.75" customHeight="1" x14ac:dyDescent="0.25">
      <c r="C569" s="2"/>
      <c r="D569" s="2"/>
      <c r="L569" s="2"/>
    </row>
    <row r="570" spans="3:12" ht="15.75" customHeight="1" x14ac:dyDescent="0.25">
      <c r="C570" s="2"/>
      <c r="D570" s="2"/>
      <c r="L570" s="2"/>
    </row>
    <row r="571" spans="3:12" ht="15.75" customHeight="1" x14ac:dyDescent="0.25">
      <c r="C571" s="2"/>
      <c r="D571" s="2"/>
      <c r="L571" s="2"/>
    </row>
    <row r="572" spans="3:12" ht="15.75" customHeight="1" x14ac:dyDescent="0.25">
      <c r="C572" s="2"/>
      <c r="D572" s="2"/>
      <c r="L572" s="2"/>
    </row>
    <row r="573" spans="3:12" ht="15.75" customHeight="1" x14ac:dyDescent="0.25">
      <c r="C573" s="2"/>
      <c r="D573" s="2"/>
      <c r="L573" s="2"/>
    </row>
    <row r="574" spans="3:12" ht="15.75" customHeight="1" x14ac:dyDescent="0.25">
      <c r="C574" s="2"/>
      <c r="D574" s="2"/>
      <c r="L574" s="2"/>
    </row>
    <row r="575" spans="3:12" ht="15.75" customHeight="1" x14ac:dyDescent="0.25">
      <c r="C575" s="2"/>
      <c r="D575" s="2"/>
      <c r="L575" s="2"/>
    </row>
    <row r="576" spans="3:12" ht="15.75" customHeight="1" x14ac:dyDescent="0.25">
      <c r="C576" s="2"/>
      <c r="D576" s="2"/>
      <c r="L576" s="2"/>
    </row>
    <row r="577" spans="3:12" ht="15.75" customHeight="1" x14ac:dyDescent="0.25">
      <c r="C577" s="2"/>
      <c r="D577" s="2"/>
      <c r="L577" s="2"/>
    </row>
    <row r="578" spans="3:12" ht="15.75" customHeight="1" x14ac:dyDescent="0.25">
      <c r="C578" s="2"/>
      <c r="D578" s="2"/>
      <c r="L578" s="2"/>
    </row>
    <row r="579" spans="3:12" ht="15.75" customHeight="1" x14ac:dyDescent="0.25">
      <c r="C579" s="2"/>
      <c r="D579" s="2"/>
      <c r="L579" s="2"/>
    </row>
    <row r="580" spans="3:12" ht="15.75" customHeight="1" x14ac:dyDescent="0.25">
      <c r="C580" s="2"/>
      <c r="D580" s="2"/>
      <c r="L580" s="2"/>
    </row>
    <row r="581" spans="3:12" ht="15.75" customHeight="1" x14ac:dyDescent="0.25">
      <c r="C581" s="2"/>
      <c r="D581" s="2"/>
      <c r="L581" s="2"/>
    </row>
    <row r="582" spans="3:12" ht="15.75" customHeight="1" x14ac:dyDescent="0.25">
      <c r="C582" s="2"/>
      <c r="D582" s="2"/>
      <c r="L582" s="2"/>
    </row>
    <row r="583" spans="3:12" ht="15.75" customHeight="1" x14ac:dyDescent="0.25">
      <c r="C583" s="2"/>
      <c r="D583" s="2"/>
      <c r="L583" s="2"/>
    </row>
    <row r="584" spans="3:12" ht="15.75" customHeight="1" x14ac:dyDescent="0.25">
      <c r="C584" s="2"/>
      <c r="D584" s="2"/>
      <c r="L584" s="2"/>
    </row>
    <row r="585" spans="3:12" ht="15.75" customHeight="1" x14ac:dyDescent="0.25">
      <c r="C585" s="2"/>
      <c r="D585" s="2"/>
      <c r="L585" s="2"/>
    </row>
    <row r="586" spans="3:12" ht="15.75" customHeight="1" x14ac:dyDescent="0.25">
      <c r="C586" s="2"/>
      <c r="D586" s="2"/>
      <c r="L586" s="2"/>
    </row>
    <row r="587" spans="3:12" ht="15.75" customHeight="1" x14ac:dyDescent="0.25">
      <c r="C587" s="2"/>
      <c r="D587" s="2"/>
      <c r="L587" s="2"/>
    </row>
    <row r="588" spans="3:12" ht="15.75" customHeight="1" x14ac:dyDescent="0.25">
      <c r="C588" s="2"/>
      <c r="D588" s="2"/>
      <c r="L588" s="2"/>
    </row>
    <row r="589" spans="3:12" ht="15.75" customHeight="1" x14ac:dyDescent="0.25">
      <c r="C589" s="2"/>
      <c r="D589" s="2"/>
      <c r="L589" s="2"/>
    </row>
    <row r="590" spans="3:12" ht="15.75" customHeight="1" x14ac:dyDescent="0.25">
      <c r="C590" s="2"/>
      <c r="D590" s="2"/>
      <c r="L590" s="2"/>
    </row>
    <row r="591" spans="3:12" ht="15.75" customHeight="1" x14ac:dyDescent="0.25">
      <c r="C591" s="2"/>
      <c r="D591" s="2"/>
      <c r="L591" s="2"/>
    </row>
    <row r="592" spans="3:12" ht="15.75" customHeight="1" x14ac:dyDescent="0.25">
      <c r="C592" s="2"/>
      <c r="D592" s="2"/>
      <c r="L592" s="2"/>
    </row>
    <row r="593" spans="3:12" ht="15.75" customHeight="1" x14ac:dyDescent="0.25">
      <c r="C593" s="2"/>
      <c r="D593" s="2"/>
      <c r="L593" s="2"/>
    </row>
    <row r="594" spans="3:12" ht="15.75" customHeight="1" x14ac:dyDescent="0.25">
      <c r="C594" s="2"/>
      <c r="D594" s="2"/>
      <c r="L594" s="2"/>
    </row>
    <row r="595" spans="3:12" ht="15.75" customHeight="1" x14ac:dyDescent="0.25">
      <c r="C595" s="2"/>
      <c r="D595" s="2"/>
      <c r="L595" s="2"/>
    </row>
    <row r="596" spans="3:12" ht="15.75" customHeight="1" x14ac:dyDescent="0.25">
      <c r="C596" s="2"/>
      <c r="D596" s="2"/>
      <c r="L596" s="2"/>
    </row>
    <row r="597" spans="3:12" ht="15.75" customHeight="1" x14ac:dyDescent="0.25">
      <c r="C597" s="2"/>
      <c r="D597" s="2"/>
      <c r="L597" s="2"/>
    </row>
    <row r="598" spans="3:12" ht="15.75" customHeight="1" x14ac:dyDescent="0.25">
      <c r="C598" s="2"/>
      <c r="D598" s="2"/>
      <c r="L598" s="2"/>
    </row>
    <row r="599" spans="3:12" ht="15.75" customHeight="1" x14ac:dyDescent="0.25">
      <c r="C599" s="2"/>
      <c r="D599" s="2"/>
      <c r="L599" s="2"/>
    </row>
    <row r="600" spans="3:12" ht="15.75" customHeight="1" x14ac:dyDescent="0.25">
      <c r="C600" s="2"/>
      <c r="D600" s="2"/>
      <c r="L600" s="2"/>
    </row>
    <row r="601" spans="3:12" ht="15.75" customHeight="1" x14ac:dyDescent="0.25">
      <c r="C601" s="2"/>
      <c r="D601" s="2"/>
      <c r="L601" s="2"/>
    </row>
    <row r="602" spans="3:12" ht="15.75" customHeight="1" x14ac:dyDescent="0.25">
      <c r="C602" s="2"/>
      <c r="D602" s="2"/>
      <c r="L602" s="2"/>
    </row>
    <row r="603" spans="3:12" ht="15.75" customHeight="1" x14ac:dyDescent="0.25">
      <c r="C603" s="2"/>
      <c r="D603" s="2"/>
      <c r="L603" s="2"/>
    </row>
    <row r="604" spans="3:12" ht="15.75" customHeight="1" x14ac:dyDescent="0.25">
      <c r="C604" s="2"/>
      <c r="D604" s="2"/>
      <c r="L604" s="2"/>
    </row>
    <row r="605" spans="3:12" ht="15.75" customHeight="1" x14ac:dyDescent="0.25">
      <c r="C605" s="2"/>
      <c r="D605" s="2"/>
      <c r="L605" s="2"/>
    </row>
    <row r="606" spans="3:12" ht="15.75" customHeight="1" x14ac:dyDescent="0.25">
      <c r="C606" s="2"/>
      <c r="D606" s="2"/>
      <c r="L606" s="2"/>
    </row>
    <row r="607" spans="3:12" ht="15.75" customHeight="1" x14ac:dyDescent="0.25">
      <c r="C607" s="2"/>
      <c r="D607" s="2"/>
      <c r="L607" s="2"/>
    </row>
    <row r="608" spans="3:12" ht="15.75" customHeight="1" x14ac:dyDescent="0.25">
      <c r="C608" s="2"/>
      <c r="D608" s="2"/>
      <c r="L608" s="2"/>
    </row>
    <row r="609" spans="3:12" ht="15.75" customHeight="1" x14ac:dyDescent="0.25">
      <c r="C609" s="2"/>
      <c r="D609" s="2"/>
      <c r="L609" s="2"/>
    </row>
    <row r="610" spans="3:12" ht="15.75" customHeight="1" x14ac:dyDescent="0.25">
      <c r="C610" s="2"/>
      <c r="D610" s="2"/>
      <c r="L610" s="2"/>
    </row>
    <row r="611" spans="3:12" ht="15.75" customHeight="1" x14ac:dyDescent="0.25">
      <c r="C611" s="2"/>
      <c r="D611" s="2"/>
      <c r="L611" s="2"/>
    </row>
    <row r="612" spans="3:12" ht="15.75" customHeight="1" x14ac:dyDescent="0.25">
      <c r="C612" s="2"/>
      <c r="D612" s="2"/>
      <c r="L612" s="2"/>
    </row>
    <row r="613" spans="3:12" ht="15.75" customHeight="1" x14ac:dyDescent="0.25">
      <c r="C613" s="2"/>
      <c r="D613" s="2"/>
      <c r="L613" s="2"/>
    </row>
    <row r="614" spans="3:12" ht="15.75" customHeight="1" x14ac:dyDescent="0.25">
      <c r="C614" s="2"/>
      <c r="D614" s="2"/>
      <c r="L614" s="2"/>
    </row>
    <row r="615" spans="3:12" ht="15.75" customHeight="1" x14ac:dyDescent="0.25">
      <c r="C615" s="2"/>
      <c r="D615" s="2"/>
      <c r="L615" s="2"/>
    </row>
    <row r="616" spans="3:12" ht="15.75" customHeight="1" x14ac:dyDescent="0.25">
      <c r="C616" s="2"/>
      <c r="D616" s="2"/>
      <c r="L616" s="2"/>
    </row>
    <row r="617" spans="3:12" ht="15.75" customHeight="1" x14ac:dyDescent="0.25">
      <c r="C617" s="2"/>
      <c r="D617" s="2"/>
      <c r="L617" s="2"/>
    </row>
    <row r="618" spans="3:12" ht="15.75" customHeight="1" x14ac:dyDescent="0.25">
      <c r="C618" s="2"/>
      <c r="D618" s="2"/>
      <c r="L618" s="2"/>
    </row>
    <row r="619" spans="3:12" ht="15.75" customHeight="1" x14ac:dyDescent="0.25">
      <c r="C619" s="2"/>
      <c r="D619" s="2"/>
      <c r="L619" s="2"/>
    </row>
    <row r="620" spans="3:12" ht="15.75" customHeight="1" x14ac:dyDescent="0.25">
      <c r="C620" s="2"/>
      <c r="D620" s="2"/>
      <c r="L620" s="2"/>
    </row>
    <row r="621" spans="3:12" ht="15.75" customHeight="1" x14ac:dyDescent="0.25">
      <c r="C621" s="2"/>
      <c r="D621" s="2"/>
      <c r="L621" s="2"/>
    </row>
    <row r="622" spans="3:12" ht="15.75" customHeight="1" x14ac:dyDescent="0.25">
      <c r="C622" s="2"/>
      <c r="D622" s="2"/>
      <c r="L622" s="2"/>
    </row>
    <row r="623" spans="3:12" ht="15.75" customHeight="1" x14ac:dyDescent="0.25">
      <c r="C623" s="2"/>
      <c r="D623" s="2"/>
      <c r="L623" s="2"/>
    </row>
    <row r="624" spans="3:12" ht="15.75" customHeight="1" x14ac:dyDescent="0.25">
      <c r="C624" s="2"/>
      <c r="D624" s="2"/>
      <c r="L624" s="2"/>
    </row>
    <row r="625" spans="3:12" ht="15.75" customHeight="1" x14ac:dyDescent="0.25">
      <c r="C625" s="2"/>
      <c r="D625" s="2"/>
      <c r="L625" s="2"/>
    </row>
    <row r="626" spans="3:12" ht="15.75" customHeight="1" x14ac:dyDescent="0.25">
      <c r="C626" s="2"/>
      <c r="D626" s="2"/>
      <c r="L626" s="2"/>
    </row>
    <row r="627" spans="3:12" ht="15.75" customHeight="1" x14ac:dyDescent="0.25">
      <c r="C627" s="2"/>
      <c r="D627" s="2"/>
      <c r="L627" s="2"/>
    </row>
    <row r="628" spans="3:12" ht="15.75" customHeight="1" x14ac:dyDescent="0.25">
      <c r="C628" s="2"/>
      <c r="D628" s="2"/>
      <c r="L628" s="2"/>
    </row>
    <row r="629" spans="3:12" ht="15.75" customHeight="1" x14ac:dyDescent="0.25">
      <c r="C629" s="2"/>
      <c r="D629" s="2"/>
      <c r="L629" s="2"/>
    </row>
    <row r="630" spans="3:12" ht="15.75" customHeight="1" x14ac:dyDescent="0.25">
      <c r="C630" s="2"/>
      <c r="D630" s="2"/>
      <c r="L630" s="2"/>
    </row>
    <row r="631" spans="3:12" ht="15.75" customHeight="1" x14ac:dyDescent="0.25">
      <c r="C631" s="2"/>
      <c r="D631" s="2"/>
      <c r="L631" s="2"/>
    </row>
    <row r="632" spans="3:12" ht="15.75" customHeight="1" x14ac:dyDescent="0.25">
      <c r="C632" s="2"/>
      <c r="D632" s="2"/>
      <c r="L632" s="2"/>
    </row>
    <row r="633" spans="3:12" ht="15.75" customHeight="1" x14ac:dyDescent="0.25">
      <c r="C633" s="2"/>
      <c r="D633" s="2"/>
      <c r="L633" s="2"/>
    </row>
    <row r="634" spans="3:12" ht="15.75" customHeight="1" x14ac:dyDescent="0.25">
      <c r="C634" s="2"/>
      <c r="D634" s="2"/>
      <c r="L634" s="2"/>
    </row>
    <row r="635" spans="3:12" ht="15.75" customHeight="1" x14ac:dyDescent="0.25">
      <c r="C635" s="2"/>
      <c r="D635" s="2"/>
      <c r="L635" s="2"/>
    </row>
    <row r="636" spans="3:12" ht="15.75" customHeight="1" x14ac:dyDescent="0.25">
      <c r="C636" s="2"/>
      <c r="D636" s="2"/>
      <c r="L636" s="2"/>
    </row>
    <row r="637" spans="3:12" ht="15.75" customHeight="1" x14ac:dyDescent="0.25">
      <c r="C637" s="2"/>
      <c r="D637" s="2"/>
      <c r="L637" s="2"/>
    </row>
    <row r="638" spans="3:12" ht="15.75" customHeight="1" x14ac:dyDescent="0.25">
      <c r="C638" s="2"/>
      <c r="D638" s="2"/>
      <c r="L638" s="2"/>
    </row>
    <row r="639" spans="3:12" ht="15.75" customHeight="1" x14ac:dyDescent="0.25">
      <c r="C639" s="2"/>
      <c r="D639" s="2"/>
      <c r="L639" s="2"/>
    </row>
    <row r="640" spans="3:12" ht="15.75" customHeight="1" x14ac:dyDescent="0.25">
      <c r="C640" s="2"/>
      <c r="D640" s="2"/>
      <c r="L640" s="2"/>
    </row>
    <row r="641" spans="3:12" ht="15.75" customHeight="1" x14ac:dyDescent="0.25">
      <c r="C641" s="2"/>
      <c r="D641" s="2"/>
      <c r="L641" s="2"/>
    </row>
    <row r="642" spans="3:12" ht="15.75" customHeight="1" x14ac:dyDescent="0.25">
      <c r="C642" s="2"/>
      <c r="D642" s="2"/>
      <c r="L642" s="2"/>
    </row>
    <row r="643" spans="3:12" ht="15.75" customHeight="1" x14ac:dyDescent="0.25">
      <c r="C643" s="2"/>
      <c r="D643" s="2"/>
      <c r="L643" s="2"/>
    </row>
    <row r="644" spans="3:12" ht="15.75" customHeight="1" x14ac:dyDescent="0.25">
      <c r="C644" s="2"/>
      <c r="D644" s="2"/>
      <c r="L644" s="2"/>
    </row>
    <row r="645" spans="3:12" ht="15.75" customHeight="1" x14ac:dyDescent="0.25">
      <c r="C645" s="2"/>
      <c r="D645" s="2"/>
      <c r="L645" s="2"/>
    </row>
    <row r="646" spans="3:12" ht="15.75" customHeight="1" x14ac:dyDescent="0.25">
      <c r="C646" s="2"/>
      <c r="D646" s="2"/>
      <c r="L646" s="2"/>
    </row>
    <row r="647" spans="3:12" ht="15.75" customHeight="1" x14ac:dyDescent="0.25">
      <c r="C647" s="2"/>
      <c r="D647" s="2"/>
      <c r="L647" s="2"/>
    </row>
    <row r="648" spans="3:12" ht="15.75" customHeight="1" x14ac:dyDescent="0.25">
      <c r="C648" s="2"/>
      <c r="D648" s="2"/>
      <c r="L648" s="2"/>
    </row>
    <row r="649" spans="3:12" ht="15.75" customHeight="1" x14ac:dyDescent="0.25">
      <c r="C649" s="2"/>
      <c r="D649" s="2"/>
      <c r="L649" s="2"/>
    </row>
    <row r="650" spans="3:12" ht="15.75" customHeight="1" x14ac:dyDescent="0.25">
      <c r="C650" s="2"/>
      <c r="D650" s="2"/>
      <c r="L650" s="2"/>
    </row>
    <row r="651" spans="3:12" ht="15.75" customHeight="1" x14ac:dyDescent="0.25">
      <c r="C651" s="2"/>
      <c r="D651" s="2"/>
      <c r="L651" s="2"/>
    </row>
    <row r="652" spans="3:12" ht="15.75" customHeight="1" x14ac:dyDescent="0.25">
      <c r="C652" s="2"/>
      <c r="D652" s="2"/>
      <c r="L652" s="2"/>
    </row>
    <row r="653" spans="3:12" ht="15.75" customHeight="1" x14ac:dyDescent="0.25">
      <c r="C653" s="2"/>
      <c r="D653" s="2"/>
      <c r="L653" s="2"/>
    </row>
    <row r="654" spans="3:12" ht="15.75" customHeight="1" x14ac:dyDescent="0.25">
      <c r="C654" s="2"/>
      <c r="D654" s="2"/>
      <c r="L654" s="2"/>
    </row>
    <row r="655" spans="3:12" ht="15.75" customHeight="1" x14ac:dyDescent="0.25">
      <c r="C655" s="2"/>
      <c r="D655" s="2"/>
      <c r="L655" s="2"/>
    </row>
    <row r="656" spans="3:12" ht="15.75" customHeight="1" x14ac:dyDescent="0.25">
      <c r="C656" s="2"/>
      <c r="D656" s="2"/>
      <c r="L656" s="2"/>
    </row>
    <row r="657" spans="3:12" ht="15.75" customHeight="1" x14ac:dyDescent="0.25">
      <c r="C657" s="2"/>
      <c r="D657" s="2"/>
      <c r="L657" s="2"/>
    </row>
    <row r="658" spans="3:12" ht="15.75" customHeight="1" x14ac:dyDescent="0.25">
      <c r="C658" s="2"/>
      <c r="D658" s="2"/>
      <c r="L658" s="2"/>
    </row>
    <row r="659" spans="3:12" ht="15.75" customHeight="1" x14ac:dyDescent="0.25">
      <c r="C659" s="2"/>
      <c r="D659" s="2"/>
      <c r="L659" s="2"/>
    </row>
    <row r="660" spans="3:12" ht="15.75" customHeight="1" x14ac:dyDescent="0.25">
      <c r="C660" s="2"/>
      <c r="D660" s="2"/>
      <c r="L660" s="2"/>
    </row>
    <row r="661" spans="3:12" ht="15.75" customHeight="1" x14ac:dyDescent="0.25">
      <c r="C661" s="2"/>
      <c r="D661" s="2"/>
      <c r="L661" s="2"/>
    </row>
    <row r="662" spans="3:12" ht="15.75" customHeight="1" x14ac:dyDescent="0.25">
      <c r="C662" s="2"/>
      <c r="D662" s="2"/>
      <c r="L662" s="2"/>
    </row>
    <row r="663" spans="3:12" ht="15.75" customHeight="1" x14ac:dyDescent="0.25">
      <c r="C663" s="2"/>
      <c r="D663" s="2"/>
      <c r="L663" s="2"/>
    </row>
    <row r="664" spans="3:12" ht="15.75" customHeight="1" x14ac:dyDescent="0.25">
      <c r="C664" s="2"/>
      <c r="D664" s="2"/>
      <c r="L664" s="2"/>
    </row>
    <row r="665" spans="3:12" ht="15.75" customHeight="1" x14ac:dyDescent="0.25">
      <c r="C665" s="2"/>
      <c r="D665" s="2"/>
      <c r="L665" s="2"/>
    </row>
    <row r="666" spans="3:12" ht="15.75" customHeight="1" x14ac:dyDescent="0.25">
      <c r="C666" s="2"/>
      <c r="D666" s="2"/>
      <c r="L666" s="2"/>
    </row>
    <row r="667" spans="3:12" ht="15.75" customHeight="1" x14ac:dyDescent="0.25">
      <c r="C667" s="2"/>
      <c r="D667" s="2"/>
      <c r="L667" s="2"/>
    </row>
    <row r="668" spans="3:12" ht="15.75" customHeight="1" x14ac:dyDescent="0.25">
      <c r="C668" s="2"/>
      <c r="D668" s="2"/>
      <c r="L668" s="2"/>
    </row>
    <row r="669" spans="3:12" ht="15.75" customHeight="1" x14ac:dyDescent="0.25">
      <c r="C669" s="2"/>
      <c r="D669" s="2"/>
      <c r="L669" s="2"/>
    </row>
    <row r="670" spans="3:12" ht="15.75" customHeight="1" x14ac:dyDescent="0.25">
      <c r="C670" s="2"/>
      <c r="D670" s="2"/>
      <c r="L670" s="2"/>
    </row>
    <row r="671" spans="3:12" ht="15.75" customHeight="1" x14ac:dyDescent="0.25">
      <c r="C671" s="2"/>
      <c r="D671" s="2"/>
      <c r="L671" s="2"/>
    </row>
    <row r="672" spans="3:12" ht="15.75" customHeight="1" x14ac:dyDescent="0.25">
      <c r="C672" s="2"/>
      <c r="D672" s="2"/>
      <c r="L672" s="2"/>
    </row>
    <row r="673" spans="3:12" ht="15.75" customHeight="1" x14ac:dyDescent="0.25">
      <c r="C673" s="2"/>
      <c r="D673" s="2"/>
      <c r="L673" s="2"/>
    </row>
    <row r="674" spans="3:12" ht="15.75" customHeight="1" x14ac:dyDescent="0.25">
      <c r="C674" s="2"/>
      <c r="D674" s="2"/>
      <c r="L674" s="2"/>
    </row>
    <row r="675" spans="3:12" ht="15.75" customHeight="1" x14ac:dyDescent="0.25">
      <c r="C675" s="2"/>
      <c r="D675" s="2"/>
      <c r="L675" s="2"/>
    </row>
    <row r="676" spans="3:12" ht="15.75" customHeight="1" x14ac:dyDescent="0.25">
      <c r="C676" s="2"/>
      <c r="D676" s="2"/>
      <c r="L676" s="2"/>
    </row>
    <row r="677" spans="3:12" ht="15.75" customHeight="1" x14ac:dyDescent="0.25">
      <c r="C677" s="2"/>
      <c r="D677" s="2"/>
      <c r="L677" s="2"/>
    </row>
    <row r="678" spans="3:12" ht="15.75" customHeight="1" x14ac:dyDescent="0.25">
      <c r="C678" s="2"/>
      <c r="D678" s="2"/>
      <c r="L678" s="2"/>
    </row>
    <row r="679" spans="3:12" ht="15.75" customHeight="1" x14ac:dyDescent="0.25">
      <c r="C679" s="2"/>
      <c r="D679" s="2"/>
      <c r="L679" s="2"/>
    </row>
    <row r="680" spans="3:12" ht="15.75" customHeight="1" x14ac:dyDescent="0.25">
      <c r="C680" s="2"/>
      <c r="D680" s="2"/>
      <c r="L680" s="2"/>
    </row>
    <row r="681" spans="3:12" ht="15.75" customHeight="1" x14ac:dyDescent="0.25">
      <c r="C681" s="2"/>
      <c r="D681" s="2"/>
      <c r="L681" s="2"/>
    </row>
    <row r="682" spans="3:12" ht="15.75" customHeight="1" x14ac:dyDescent="0.25">
      <c r="C682" s="2"/>
      <c r="D682" s="2"/>
      <c r="L682" s="2"/>
    </row>
    <row r="683" spans="3:12" ht="15.75" customHeight="1" x14ac:dyDescent="0.25">
      <c r="C683" s="2"/>
      <c r="D683" s="2"/>
      <c r="L683" s="2"/>
    </row>
    <row r="684" spans="3:12" ht="15.75" customHeight="1" x14ac:dyDescent="0.25">
      <c r="C684" s="2"/>
      <c r="D684" s="2"/>
      <c r="L684" s="2"/>
    </row>
    <row r="685" spans="3:12" ht="15.75" customHeight="1" x14ac:dyDescent="0.25">
      <c r="C685" s="2"/>
      <c r="D685" s="2"/>
      <c r="L685" s="2"/>
    </row>
    <row r="686" spans="3:12" ht="15.75" customHeight="1" x14ac:dyDescent="0.25">
      <c r="C686" s="2"/>
      <c r="D686" s="2"/>
      <c r="L686" s="2"/>
    </row>
    <row r="687" spans="3:12" ht="15.75" customHeight="1" x14ac:dyDescent="0.25">
      <c r="C687" s="2"/>
      <c r="D687" s="2"/>
      <c r="L687" s="2"/>
    </row>
    <row r="688" spans="3:12" ht="15.75" customHeight="1" x14ac:dyDescent="0.25">
      <c r="C688" s="2"/>
      <c r="D688" s="2"/>
      <c r="L688" s="2"/>
    </row>
    <row r="689" spans="3:12" ht="15.75" customHeight="1" x14ac:dyDescent="0.25">
      <c r="C689" s="2"/>
      <c r="D689" s="2"/>
      <c r="L689" s="2"/>
    </row>
    <row r="690" spans="3:12" ht="15.75" customHeight="1" x14ac:dyDescent="0.25">
      <c r="C690" s="2"/>
      <c r="D690" s="2"/>
      <c r="L690" s="2"/>
    </row>
    <row r="691" spans="3:12" ht="15.75" customHeight="1" x14ac:dyDescent="0.25">
      <c r="C691" s="2"/>
      <c r="D691" s="2"/>
      <c r="L691" s="2"/>
    </row>
    <row r="692" spans="3:12" ht="15.75" customHeight="1" x14ac:dyDescent="0.25">
      <c r="C692" s="2"/>
      <c r="D692" s="2"/>
      <c r="L692" s="2"/>
    </row>
    <row r="693" spans="3:12" ht="15.75" customHeight="1" x14ac:dyDescent="0.25">
      <c r="C693" s="2"/>
      <c r="D693" s="2"/>
      <c r="L693" s="2"/>
    </row>
    <row r="694" spans="3:12" ht="15.75" customHeight="1" x14ac:dyDescent="0.25">
      <c r="C694" s="2"/>
      <c r="D694" s="2"/>
      <c r="L694" s="2"/>
    </row>
    <row r="695" spans="3:12" ht="15.75" customHeight="1" x14ac:dyDescent="0.25">
      <c r="C695" s="2"/>
      <c r="D695" s="2"/>
      <c r="L695" s="2"/>
    </row>
    <row r="696" spans="3:12" ht="15.75" customHeight="1" x14ac:dyDescent="0.25">
      <c r="C696" s="2"/>
      <c r="D696" s="2"/>
      <c r="L696" s="2"/>
    </row>
    <row r="697" spans="3:12" ht="15.75" customHeight="1" x14ac:dyDescent="0.25">
      <c r="C697" s="2"/>
      <c r="D697" s="2"/>
      <c r="L697" s="2"/>
    </row>
    <row r="698" spans="3:12" ht="15.75" customHeight="1" x14ac:dyDescent="0.25">
      <c r="C698" s="2"/>
      <c r="D698" s="2"/>
      <c r="L698" s="2"/>
    </row>
    <row r="699" spans="3:12" ht="15.75" customHeight="1" x14ac:dyDescent="0.25">
      <c r="C699" s="2"/>
      <c r="D699" s="2"/>
      <c r="L699" s="2"/>
    </row>
    <row r="700" spans="3:12" ht="15.75" customHeight="1" x14ac:dyDescent="0.25">
      <c r="C700" s="2"/>
      <c r="D700" s="2"/>
      <c r="L700" s="2"/>
    </row>
    <row r="701" spans="3:12" ht="15.75" customHeight="1" x14ac:dyDescent="0.25">
      <c r="C701" s="2"/>
      <c r="D701" s="2"/>
      <c r="L701" s="2"/>
    </row>
    <row r="702" spans="3:12" ht="15.75" customHeight="1" x14ac:dyDescent="0.25">
      <c r="C702" s="2"/>
      <c r="D702" s="2"/>
      <c r="L702" s="2"/>
    </row>
    <row r="703" spans="3:12" ht="15.75" customHeight="1" x14ac:dyDescent="0.25">
      <c r="C703" s="2"/>
      <c r="D703" s="2"/>
      <c r="L703" s="2"/>
    </row>
    <row r="704" spans="3:12" ht="15.75" customHeight="1" x14ac:dyDescent="0.25">
      <c r="C704" s="2"/>
      <c r="D704" s="2"/>
      <c r="L704" s="2"/>
    </row>
    <row r="705" spans="3:12" ht="15.75" customHeight="1" x14ac:dyDescent="0.25">
      <c r="C705" s="2"/>
      <c r="D705" s="2"/>
      <c r="L705" s="2"/>
    </row>
    <row r="706" spans="3:12" ht="15.75" customHeight="1" x14ac:dyDescent="0.25">
      <c r="C706" s="2"/>
      <c r="D706" s="2"/>
      <c r="L706" s="2"/>
    </row>
    <row r="707" spans="3:12" ht="15.75" customHeight="1" x14ac:dyDescent="0.25">
      <c r="C707" s="2"/>
      <c r="D707" s="2"/>
      <c r="L707" s="2"/>
    </row>
    <row r="708" spans="3:12" ht="15.75" customHeight="1" x14ac:dyDescent="0.25">
      <c r="C708" s="2"/>
      <c r="D708" s="2"/>
      <c r="L708" s="2"/>
    </row>
    <row r="709" spans="3:12" ht="15.75" customHeight="1" x14ac:dyDescent="0.25">
      <c r="C709" s="2"/>
      <c r="D709" s="2"/>
      <c r="L709" s="2"/>
    </row>
    <row r="710" spans="3:12" ht="15.75" customHeight="1" x14ac:dyDescent="0.25">
      <c r="C710" s="2"/>
      <c r="D710" s="2"/>
      <c r="L710" s="2"/>
    </row>
    <row r="711" spans="3:12" ht="15.75" customHeight="1" x14ac:dyDescent="0.25">
      <c r="C711" s="2"/>
      <c r="D711" s="2"/>
      <c r="L711" s="2"/>
    </row>
    <row r="712" spans="3:12" ht="15.75" customHeight="1" x14ac:dyDescent="0.25">
      <c r="C712" s="2"/>
      <c r="D712" s="2"/>
      <c r="L712" s="2"/>
    </row>
    <row r="713" spans="3:12" ht="15.75" customHeight="1" x14ac:dyDescent="0.25">
      <c r="C713" s="2"/>
      <c r="D713" s="2"/>
      <c r="L713" s="2"/>
    </row>
    <row r="714" spans="3:12" ht="15.75" customHeight="1" x14ac:dyDescent="0.25">
      <c r="C714" s="2"/>
      <c r="D714" s="2"/>
      <c r="L714" s="2"/>
    </row>
    <row r="715" spans="3:12" ht="15.75" customHeight="1" x14ac:dyDescent="0.25">
      <c r="C715" s="2"/>
      <c r="D715" s="2"/>
      <c r="L715" s="2"/>
    </row>
    <row r="716" spans="3:12" ht="15.75" customHeight="1" x14ac:dyDescent="0.25">
      <c r="C716" s="2"/>
      <c r="D716" s="2"/>
      <c r="L716" s="2"/>
    </row>
    <row r="717" spans="3:12" ht="15.75" customHeight="1" x14ac:dyDescent="0.25">
      <c r="C717" s="2"/>
      <c r="D717" s="2"/>
      <c r="L717" s="2"/>
    </row>
    <row r="718" spans="3:12" ht="15.75" customHeight="1" x14ac:dyDescent="0.25">
      <c r="C718" s="2"/>
      <c r="D718" s="2"/>
      <c r="L718" s="2"/>
    </row>
    <row r="719" spans="3:12" ht="15.75" customHeight="1" x14ac:dyDescent="0.25">
      <c r="C719" s="2"/>
      <c r="D719" s="2"/>
      <c r="L719" s="2"/>
    </row>
    <row r="720" spans="3:12" ht="15.75" customHeight="1" x14ac:dyDescent="0.25">
      <c r="C720" s="2"/>
      <c r="D720" s="2"/>
      <c r="L720" s="2"/>
    </row>
    <row r="721" spans="3:12" ht="15.75" customHeight="1" x14ac:dyDescent="0.25">
      <c r="C721" s="2"/>
      <c r="D721" s="2"/>
      <c r="L721" s="2"/>
    </row>
    <row r="722" spans="3:12" ht="15.75" customHeight="1" x14ac:dyDescent="0.25">
      <c r="C722" s="2"/>
      <c r="D722" s="2"/>
      <c r="L722" s="2"/>
    </row>
    <row r="723" spans="3:12" ht="15.75" customHeight="1" x14ac:dyDescent="0.25">
      <c r="C723" s="2"/>
      <c r="D723" s="2"/>
      <c r="L723" s="2"/>
    </row>
    <row r="724" spans="3:12" ht="15.75" customHeight="1" x14ac:dyDescent="0.25">
      <c r="C724" s="2"/>
      <c r="D724" s="2"/>
      <c r="L724" s="2"/>
    </row>
    <row r="725" spans="3:12" ht="15.75" customHeight="1" x14ac:dyDescent="0.25">
      <c r="C725" s="2"/>
      <c r="D725" s="2"/>
      <c r="L725" s="2"/>
    </row>
    <row r="726" spans="3:12" ht="15.75" customHeight="1" x14ac:dyDescent="0.25">
      <c r="C726" s="2"/>
      <c r="D726" s="2"/>
      <c r="L726" s="2"/>
    </row>
    <row r="727" spans="3:12" ht="15.75" customHeight="1" x14ac:dyDescent="0.25">
      <c r="C727" s="2"/>
      <c r="D727" s="2"/>
      <c r="L727" s="2"/>
    </row>
    <row r="728" spans="3:12" ht="15.75" customHeight="1" x14ac:dyDescent="0.25">
      <c r="C728" s="2"/>
      <c r="D728" s="2"/>
      <c r="L728" s="2"/>
    </row>
    <row r="729" spans="3:12" ht="15.75" customHeight="1" x14ac:dyDescent="0.25">
      <c r="C729" s="2"/>
      <c r="D729" s="2"/>
      <c r="L729" s="2"/>
    </row>
    <row r="730" spans="3:12" ht="15.75" customHeight="1" x14ac:dyDescent="0.25">
      <c r="C730" s="2"/>
      <c r="D730" s="2"/>
      <c r="L730" s="2"/>
    </row>
    <row r="731" spans="3:12" ht="15.75" customHeight="1" x14ac:dyDescent="0.25">
      <c r="C731" s="2"/>
      <c r="D731" s="2"/>
      <c r="L731" s="2"/>
    </row>
    <row r="732" spans="3:12" ht="15.75" customHeight="1" x14ac:dyDescent="0.25">
      <c r="C732" s="2"/>
      <c r="D732" s="2"/>
      <c r="L732" s="2"/>
    </row>
    <row r="733" spans="3:12" ht="15.75" customHeight="1" x14ac:dyDescent="0.25">
      <c r="C733" s="2"/>
      <c r="D733" s="2"/>
      <c r="L733" s="2"/>
    </row>
    <row r="734" spans="3:12" ht="15.75" customHeight="1" x14ac:dyDescent="0.25">
      <c r="C734" s="2"/>
      <c r="D734" s="2"/>
      <c r="L734" s="2"/>
    </row>
    <row r="735" spans="3:12" ht="15.75" customHeight="1" x14ac:dyDescent="0.25">
      <c r="C735" s="2"/>
      <c r="D735" s="2"/>
      <c r="L735" s="2"/>
    </row>
    <row r="736" spans="3:12" ht="15.75" customHeight="1" x14ac:dyDescent="0.25">
      <c r="C736" s="2"/>
      <c r="D736" s="2"/>
      <c r="L736" s="2"/>
    </row>
    <row r="737" spans="3:12" ht="15.75" customHeight="1" x14ac:dyDescent="0.25">
      <c r="C737" s="2"/>
      <c r="D737" s="2"/>
      <c r="L737" s="2"/>
    </row>
    <row r="738" spans="3:12" ht="15.75" customHeight="1" x14ac:dyDescent="0.25">
      <c r="C738" s="2"/>
      <c r="D738" s="2"/>
      <c r="L738" s="2"/>
    </row>
    <row r="739" spans="3:12" ht="15.75" customHeight="1" x14ac:dyDescent="0.25">
      <c r="C739" s="2"/>
      <c r="D739" s="2"/>
      <c r="L739" s="2"/>
    </row>
    <row r="740" spans="3:12" ht="15.75" customHeight="1" x14ac:dyDescent="0.25">
      <c r="C740" s="2"/>
      <c r="D740" s="2"/>
      <c r="L740" s="2"/>
    </row>
    <row r="741" spans="3:12" ht="15.75" customHeight="1" x14ac:dyDescent="0.25">
      <c r="C741" s="2"/>
      <c r="D741" s="2"/>
      <c r="L741" s="2"/>
    </row>
    <row r="742" spans="3:12" ht="15.75" customHeight="1" x14ac:dyDescent="0.25">
      <c r="C742" s="2"/>
      <c r="D742" s="2"/>
      <c r="L742" s="2"/>
    </row>
    <row r="743" spans="3:12" ht="15.75" customHeight="1" x14ac:dyDescent="0.25">
      <c r="C743" s="2"/>
      <c r="D743" s="2"/>
      <c r="L743" s="2"/>
    </row>
    <row r="744" spans="3:12" ht="15.75" customHeight="1" x14ac:dyDescent="0.25">
      <c r="C744" s="2"/>
      <c r="D744" s="2"/>
      <c r="L744" s="2"/>
    </row>
    <row r="745" spans="3:12" ht="15.75" customHeight="1" x14ac:dyDescent="0.25">
      <c r="C745" s="2"/>
      <c r="D745" s="2"/>
      <c r="L745" s="2"/>
    </row>
    <row r="746" spans="3:12" ht="15.75" customHeight="1" x14ac:dyDescent="0.25">
      <c r="C746" s="2"/>
      <c r="D746" s="2"/>
      <c r="L746" s="2"/>
    </row>
    <row r="747" spans="3:12" ht="15.75" customHeight="1" x14ac:dyDescent="0.25">
      <c r="C747" s="2"/>
      <c r="D747" s="2"/>
      <c r="L747" s="2"/>
    </row>
    <row r="748" spans="3:12" ht="15.75" customHeight="1" x14ac:dyDescent="0.25">
      <c r="C748" s="2"/>
      <c r="D748" s="2"/>
      <c r="L748" s="2"/>
    </row>
    <row r="749" spans="3:12" ht="15.75" customHeight="1" x14ac:dyDescent="0.25">
      <c r="C749" s="2"/>
      <c r="D749" s="2"/>
      <c r="L749" s="2"/>
    </row>
    <row r="750" spans="3:12" ht="15.75" customHeight="1" x14ac:dyDescent="0.25">
      <c r="C750" s="2"/>
      <c r="D750" s="2"/>
      <c r="L750" s="2"/>
    </row>
    <row r="751" spans="3:12" ht="15.75" customHeight="1" x14ac:dyDescent="0.25">
      <c r="C751" s="2"/>
      <c r="D751" s="2"/>
      <c r="L751" s="2"/>
    </row>
    <row r="752" spans="3:12" ht="15.75" customHeight="1" x14ac:dyDescent="0.25">
      <c r="C752" s="2"/>
      <c r="D752" s="2"/>
      <c r="L752" s="2"/>
    </row>
    <row r="753" spans="3:12" ht="15.75" customHeight="1" x14ac:dyDescent="0.25">
      <c r="C753" s="2"/>
      <c r="D753" s="2"/>
      <c r="L753" s="2"/>
    </row>
    <row r="754" spans="3:12" ht="15.75" customHeight="1" x14ac:dyDescent="0.25">
      <c r="C754" s="2"/>
      <c r="D754" s="2"/>
      <c r="L754" s="2"/>
    </row>
    <row r="755" spans="3:12" ht="15.75" customHeight="1" x14ac:dyDescent="0.25">
      <c r="C755" s="2"/>
      <c r="D755" s="2"/>
      <c r="L755" s="2"/>
    </row>
    <row r="756" spans="3:12" ht="15.75" customHeight="1" x14ac:dyDescent="0.25">
      <c r="C756" s="2"/>
      <c r="D756" s="2"/>
      <c r="L756" s="2"/>
    </row>
    <row r="757" spans="3:12" ht="15.75" customHeight="1" x14ac:dyDescent="0.25">
      <c r="C757" s="2"/>
      <c r="D757" s="2"/>
      <c r="L757" s="2"/>
    </row>
    <row r="758" spans="3:12" ht="15.75" customHeight="1" x14ac:dyDescent="0.25">
      <c r="C758" s="2"/>
      <c r="D758" s="2"/>
      <c r="L758" s="2"/>
    </row>
    <row r="759" spans="3:12" ht="15.75" customHeight="1" x14ac:dyDescent="0.25">
      <c r="C759" s="2"/>
      <c r="D759" s="2"/>
      <c r="L759" s="2"/>
    </row>
    <row r="760" spans="3:12" ht="15.75" customHeight="1" x14ac:dyDescent="0.25">
      <c r="C760" s="2"/>
      <c r="D760" s="2"/>
      <c r="L760" s="2"/>
    </row>
    <row r="761" spans="3:12" ht="15.75" customHeight="1" x14ac:dyDescent="0.25">
      <c r="C761" s="2"/>
      <c r="D761" s="2"/>
      <c r="L761" s="2"/>
    </row>
    <row r="762" spans="3:12" ht="15.75" customHeight="1" x14ac:dyDescent="0.25">
      <c r="C762" s="2"/>
      <c r="D762" s="2"/>
      <c r="L762" s="2"/>
    </row>
    <row r="763" spans="3:12" ht="15.75" customHeight="1" x14ac:dyDescent="0.25">
      <c r="C763" s="2"/>
      <c r="D763" s="2"/>
      <c r="L763" s="2"/>
    </row>
    <row r="764" spans="3:12" ht="15.75" customHeight="1" x14ac:dyDescent="0.25">
      <c r="C764" s="2"/>
      <c r="D764" s="2"/>
      <c r="L764" s="2"/>
    </row>
    <row r="765" spans="3:12" ht="15.75" customHeight="1" x14ac:dyDescent="0.25">
      <c r="C765" s="2"/>
      <c r="D765" s="2"/>
      <c r="L765" s="2"/>
    </row>
    <row r="766" spans="3:12" ht="15.75" customHeight="1" x14ac:dyDescent="0.25">
      <c r="C766" s="2"/>
      <c r="D766" s="2"/>
      <c r="L766" s="2"/>
    </row>
    <row r="767" spans="3:12" ht="15.75" customHeight="1" x14ac:dyDescent="0.25">
      <c r="C767" s="2"/>
      <c r="D767" s="2"/>
      <c r="L767" s="2"/>
    </row>
    <row r="768" spans="3:12" ht="15.75" customHeight="1" x14ac:dyDescent="0.25">
      <c r="C768" s="2"/>
      <c r="D768" s="2"/>
      <c r="L768" s="2"/>
    </row>
    <row r="769" spans="3:12" ht="15.75" customHeight="1" x14ac:dyDescent="0.25">
      <c r="C769" s="2"/>
      <c r="D769" s="2"/>
      <c r="L769" s="2"/>
    </row>
    <row r="770" spans="3:12" ht="15.75" customHeight="1" x14ac:dyDescent="0.25">
      <c r="C770" s="2"/>
      <c r="D770" s="2"/>
      <c r="L770" s="2"/>
    </row>
    <row r="771" spans="3:12" ht="15.75" customHeight="1" x14ac:dyDescent="0.25">
      <c r="C771" s="2"/>
      <c r="D771" s="2"/>
      <c r="L771" s="2"/>
    </row>
    <row r="772" spans="3:12" ht="15.75" customHeight="1" x14ac:dyDescent="0.25">
      <c r="C772" s="2"/>
      <c r="D772" s="2"/>
      <c r="L772" s="2"/>
    </row>
    <row r="773" spans="3:12" ht="15.75" customHeight="1" x14ac:dyDescent="0.25">
      <c r="C773" s="2"/>
      <c r="D773" s="2"/>
      <c r="L773" s="2"/>
    </row>
    <row r="774" spans="3:12" ht="15.75" customHeight="1" x14ac:dyDescent="0.25">
      <c r="C774" s="2"/>
      <c r="D774" s="2"/>
      <c r="L774" s="2"/>
    </row>
    <row r="775" spans="3:12" ht="15.75" customHeight="1" x14ac:dyDescent="0.25">
      <c r="C775" s="2"/>
      <c r="D775" s="2"/>
      <c r="L775" s="2"/>
    </row>
    <row r="776" spans="3:12" ht="15.75" customHeight="1" x14ac:dyDescent="0.25">
      <c r="C776" s="2"/>
      <c r="D776" s="2"/>
      <c r="L776" s="2"/>
    </row>
    <row r="777" spans="3:12" ht="15.75" customHeight="1" x14ac:dyDescent="0.25">
      <c r="C777" s="2"/>
      <c r="D777" s="2"/>
      <c r="L777" s="2"/>
    </row>
    <row r="778" spans="3:12" ht="15.75" customHeight="1" x14ac:dyDescent="0.25">
      <c r="C778" s="2"/>
      <c r="D778" s="2"/>
      <c r="L778" s="2"/>
    </row>
    <row r="779" spans="3:12" ht="15.75" customHeight="1" x14ac:dyDescent="0.25">
      <c r="C779" s="2"/>
      <c r="D779" s="2"/>
      <c r="L779" s="2"/>
    </row>
    <row r="780" spans="3:12" ht="15.75" customHeight="1" x14ac:dyDescent="0.25">
      <c r="C780" s="2"/>
      <c r="D780" s="2"/>
      <c r="L780" s="2"/>
    </row>
    <row r="781" spans="3:12" ht="15.75" customHeight="1" x14ac:dyDescent="0.25">
      <c r="C781" s="2"/>
      <c r="D781" s="2"/>
      <c r="L781" s="2"/>
    </row>
    <row r="782" spans="3:12" ht="15.75" customHeight="1" x14ac:dyDescent="0.25">
      <c r="C782" s="2"/>
      <c r="D782" s="2"/>
      <c r="L782" s="2"/>
    </row>
    <row r="783" spans="3:12" ht="15.75" customHeight="1" x14ac:dyDescent="0.25">
      <c r="C783" s="2"/>
      <c r="D783" s="2"/>
      <c r="L783" s="2"/>
    </row>
    <row r="784" spans="3:12" ht="15.75" customHeight="1" x14ac:dyDescent="0.25">
      <c r="C784" s="2"/>
      <c r="D784" s="2"/>
      <c r="L784" s="2"/>
    </row>
    <row r="785" spans="3:12" ht="15.75" customHeight="1" x14ac:dyDescent="0.25">
      <c r="C785" s="2"/>
      <c r="D785" s="2"/>
      <c r="L785" s="2"/>
    </row>
    <row r="786" spans="3:12" ht="15.75" customHeight="1" x14ac:dyDescent="0.25">
      <c r="C786" s="2"/>
      <c r="D786" s="2"/>
      <c r="L786" s="2"/>
    </row>
    <row r="787" spans="3:12" ht="15.75" customHeight="1" x14ac:dyDescent="0.25">
      <c r="C787" s="2"/>
      <c r="D787" s="2"/>
      <c r="L787" s="2"/>
    </row>
    <row r="788" spans="3:12" ht="15.75" customHeight="1" x14ac:dyDescent="0.25">
      <c r="C788" s="2"/>
      <c r="D788" s="2"/>
      <c r="L788" s="2"/>
    </row>
    <row r="789" spans="3:12" ht="15.75" customHeight="1" x14ac:dyDescent="0.25">
      <c r="C789" s="2"/>
      <c r="D789" s="2"/>
      <c r="L789" s="2"/>
    </row>
    <row r="790" spans="3:12" ht="15.75" customHeight="1" x14ac:dyDescent="0.25">
      <c r="C790" s="2"/>
      <c r="D790" s="2"/>
      <c r="L790" s="2"/>
    </row>
    <row r="791" spans="3:12" ht="15.75" customHeight="1" x14ac:dyDescent="0.25">
      <c r="C791" s="2"/>
      <c r="D791" s="2"/>
      <c r="L791" s="2"/>
    </row>
    <row r="792" spans="3:12" ht="15.75" customHeight="1" x14ac:dyDescent="0.25">
      <c r="C792" s="2"/>
      <c r="D792" s="2"/>
      <c r="L792" s="2"/>
    </row>
    <row r="793" spans="3:12" ht="15.75" customHeight="1" x14ac:dyDescent="0.25">
      <c r="C793" s="2"/>
      <c r="D793" s="2"/>
      <c r="L793" s="2"/>
    </row>
    <row r="794" spans="3:12" ht="15.75" customHeight="1" x14ac:dyDescent="0.25">
      <c r="C794" s="2"/>
      <c r="D794" s="2"/>
      <c r="L794" s="2"/>
    </row>
    <row r="795" spans="3:12" ht="15.75" customHeight="1" x14ac:dyDescent="0.25">
      <c r="C795" s="2"/>
      <c r="D795" s="2"/>
      <c r="L795" s="2"/>
    </row>
    <row r="796" spans="3:12" ht="15.75" customHeight="1" x14ac:dyDescent="0.25">
      <c r="C796" s="2"/>
      <c r="D796" s="2"/>
      <c r="L796" s="2"/>
    </row>
    <row r="797" spans="3:12" ht="15.75" customHeight="1" x14ac:dyDescent="0.25">
      <c r="C797" s="2"/>
      <c r="D797" s="2"/>
      <c r="L797" s="2"/>
    </row>
    <row r="798" spans="3:12" ht="15.75" customHeight="1" x14ac:dyDescent="0.25">
      <c r="C798" s="2"/>
      <c r="D798" s="2"/>
      <c r="L798" s="2"/>
    </row>
    <row r="799" spans="3:12" ht="15.75" customHeight="1" x14ac:dyDescent="0.25">
      <c r="C799" s="2"/>
      <c r="D799" s="2"/>
      <c r="L799" s="2"/>
    </row>
    <row r="800" spans="3:12" ht="15.75" customHeight="1" x14ac:dyDescent="0.25">
      <c r="C800" s="2"/>
      <c r="D800" s="2"/>
      <c r="L800" s="2"/>
    </row>
    <row r="801" spans="3:12" ht="15.75" customHeight="1" x14ac:dyDescent="0.25">
      <c r="C801" s="2"/>
      <c r="D801" s="2"/>
      <c r="L801" s="2"/>
    </row>
    <row r="802" spans="3:12" ht="15.75" customHeight="1" x14ac:dyDescent="0.25">
      <c r="C802" s="2"/>
      <c r="D802" s="2"/>
      <c r="L802" s="2"/>
    </row>
    <row r="803" spans="3:12" ht="15.75" customHeight="1" x14ac:dyDescent="0.25">
      <c r="C803" s="2"/>
      <c r="D803" s="2"/>
      <c r="L803" s="2"/>
    </row>
    <row r="804" spans="3:12" ht="15.75" customHeight="1" x14ac:dyDescent="0.25">
      <c r="C804" s="2"/>
      <c r="D804" s="2"/>
      <c r="L804" s="2"/>
    </row>
    <row r="805" spans="3:12" ht="15.75" customHeight="1" x14ac:dyDescent="0.25">
      <c r="C805" s="2"/>
      <c r="D805" s="2"/>
      <c r="L805" s="2"/>
    </row>
    <row r="806" spans="3:12" ht="15.75" customHeight="1" x14ac:dyDescent="0.25">
      <c r="C806" s="2"/>
      <c r="D806" s="2"/>
      <c r="L806" s="2"/>
    </row>
    <row r="807" spans="3:12" ht="15.75" customHeight="1" x14ac:dyDescent="0.25">
      <c r="C807" s="2"/>
      <c r="D807" s="2"/>
      <c r="L807" s="2"/>
    </row>
    <row r="808" spans="3:12" ht="15.75" customHeight="1" x14ac:dyDescent="0.25">
      <c r="C808" s="2"/>
      <c r="D808" s="2"/>
      <c r="L808" s="2"/>
    </row>
    <row r="809" spans="3:12" ht="15.75" customHeight="1" x14ac:dyDescent="0.25">
      <c r="C809" s="2"/>
      <c r="D809" s="2"/>
      <c r="L809" s="2"/>
    </row>
    <row r="810" spans="3:12" ht="15.75" customHeight="1" x14ac:dyDescent="0.25">
      <c r="C810" s="2"/>
      <c r="D810" s="2"/>
      <c r="L810" s="2"/>
    </row>
    <row r="811" spans="3:12" ht="15.75" customHeight="1" x14ac:dyDescent="0.25">
      <c r="C811" s="2"/>
      <c r="D811" s="2"/>
      <c r="L811" s="2"/>
    </row>
    <row r="812" spans="3:12" ht="15.75" customHeight="1" x14ac:dyDescent="0.25">
      <c r="C812" s="2"/>
      <c r="D812" s="2"/>
      <c r="L812" s="2"/>
    </row>
    <row r="813" spans="3:12" ht="15.75" customHeight="1" x14ac:dyDescent="0.25">
      <c r="C813" s="2"/>
      <c r="D813" s="2"/>
      <c r="L813" s="2"/>
    </row>
    <row r="814" spans="3:12" ht="15.75" customHeight="1" x14ac:dyDescent="0.25">
      <c r="C814" s="2"/>
      <c r="D814" s="2"/>
      <c r="L814" s="2"/>
    </row>
    <row r="815" spans="3:12" ht="15.75" customHeight="1" x14ac:dyDescent="0.25">
      <c r="C815" s="2"/>
      <c r="D815" s="2"/>
      <c r="L815" s="2"/>
    </row>
    <row r="816" spans="3:12" ht="15.75" customHeight="1" x14ac:dyDescent="0.25">
      <c r="C816" s="2"/>
      <c r="D816" s="2"/>
      <c r="L816" s="2"/>
    </row>
    <row r="817" spans="3:12" ht="15.75" customHeight="1" x14ac:dyDescent="0.25">
      <c r="C817" s="2"/>
      <c r="D817" s="2"/>
      <c r="L817" s="2"/>
    </row>
    <row r="818" spans="3:12" ht="15.75" customHeight="1" x14ac:dyDescent="0.25">
      <c r="C818" s="2"/>
      <c r="D818" s="2"/>
      <c r="L818" s="2"/>
    </row>
    <row r="819" spans="3:12" ht="15.75" customHeight="1" x14ac:dyDescent="0.25">
      <c r="C819" s="2"/>
      <c r="D819" s="2"/>
      <c r="L819" s="2"/>
    </row>
    <row r="820" spans="3:12" ht="15.75" customHeight="1" x14ac:dyDescent="0.25">
      <c r="C820" s="2"/>
      <c r="D820" s="2"/>
      <c r="L820" s="2"/>
    </row>
    <row r="821" spans="3:12" ht="15.75" customHeight="1" x14ac:dyDescent="0.25">
      <c r="C821" s="2"/>
      <c r="D821" s="2"/>
      <c r="L821" s="2"/>
    </row>
    <row r="822" spans="3:12" ht="15.75" customHeight="1" x14ac:dyDescent="0.25">
      <c r="C822" s="2"/>
      <c r="D822" s="2"/>
      <c r="L822" s="2"/>
    </row>
    <row r="823" spans="3:12" ht="15.75" customHeight="1" x14ac:dyDescent="0.25">
      <c r="C823" s="2"/>
      <c r="D823" s="2"/>
      <c r="L823" s="2"/>
    </row>
    <row r="824" spans="3:12" ht="15.75" customHeight="1" x14ac:dyDescent="0.25">
      <c r="C824" s="2"/>
      <c r="D824" s="2"/>
      <c r="L824" s="2"/>
    </row>
    <row r="825" spans="3:12" ht="15.75" customHeight="1" x14ac:dyDescent="0.25">
      <c r="C825" s="2"/>
      <c r="D825" s="2"/>
      <c r="L825" s="2"/>
    </row>
    <row r="826" spans="3:12" ht="15.75" customHeight="1" x14ac:dyDescent="0.25">
      <c r="C826" s="2"/>
      <c r="D826" s="2"/>
      <c r="L826" s="2"/>
    </row>
    <row r="827" spans="3:12" ht="15.75" customHeight="1" x14ac:dyDescent="0.25">
      <c r="C827" s="2"/>
      <c r="D827" s="2"/>
      <c r="L827" s="2"/>
    </row>
    <row r="828" spans="3:12" ht="15.75" customHeight="1" x14ac:dyDescent="0.25">
      <c r="C828" s="2"/>
      <c r="D828" s="2"/>
      <c r="L828" s="2"/>
    </row>
    <row r="829" spans="3:12" ht="15.75" customHeight="1" x14ac:dyDescent="0.25">
      <c r="C829" s="2"/>
      <c r="D829" s="2"/>
      <c r="L829" s="2"/>
    </row>
    <row r="830" spans="3:12" ht="15.75" customHeight="1" x14ac:dyDescent="0.25">
      <c r="C830" s="2"/>
      <c r="D830" s="2"/>
      <c r="L830" s="2"/>
    </row>
    <row r="831" spans="3:12" ht="15.75" customHeight="1" x14ac:dyDescent="0.25">
      <c r="C831" s="2"/>
      <c r="D831" s="2"/>
      <c r="L831" s="2"/>
    </row>
    <row r="832" spans="3:12" ht="15.75" customHeight="1" x14ac:dyDescent="0.25">
      <c r="C832" s="2"/>
      <c r="D832" s="2"/>
      <c r="L832" s="2"/>
    </row>
    <row r="833" spans="3:12" ht="15.75" customHeight="1" x14ac:dyDescent="0.25">
      <c r="C833" s="2"/>
      <c r="D833" s="2"/>
      <c r="L833" s="2"/>
    </row>
    <row r="834" spans="3:12" ht="15.75" customHeight="1" x14ac:dyDescent="0.25">
      <c r="C834" s="2"/>
      <c r="D834" s="2"/>
      <c r="L834" s="2"/>
    </row>
    <row r="835" spans="3:12" ht="15.75" customHeight="1" x14ac:dyDescent="0.25">
      <c r="C835" s="2"/>
      <c r="D835" s="2"/>
      <c r="L835" s="2"/>
    </row>
    <row r="836" spans="3:12" ht="15.75" customHeight="1" x14ac:dyDescent="0.25">
      <c r="C836" s="2"/>
      <c r="D836" s="2"/>
      <c r="L836" s="2"/>
    </row>
    <row r="837" spans="3:12" ht="15.75" customHeight="1" x14ac:dyDescent="0.25">
      <c r="C837" s="2"/>
      <c r="D837" s="2"/>
      <c r="L837" s="2"/>
    </row>
    <row r="838" spans="3:12" ht="15.75" customHeight="1" x14ac:dyDescent="0.25">
      <c r="C838" s="2"/>
      <c r="D838" s="2"/>
      <c r="L838" s="2"/>
    </row>
    <row r="839" spans="3:12" ht="15.75" customHeight="1" x14ac:dyDescent="0.25">
      <c r="C839" s="2"/>
      <c r="D839" s="2"/>
      <c r="L839" s="2"/>
    </row>
    <row r="840" spans="3:12" ht="15.75" customHeight="1" x14ac:dyDescent="0.25">
      <c r="C840" s="2"/>
      <c r="D840" s="2"/>
      <c r="L840" s="2"/>
    </row>
    <row r="841" spans="3:12" ht="15.75" customHeight="1" x14ac:dyDescent="0.25">
      <c r="C841" s="2"/>
      <c r="D841" s="2"/>
      <c r="L841" s="2"/>
    </row>
    <row r="842" spans="3:12" ht="15.75" customHeight="1" x14ac:dyDescent="0.25">
      <c r="C842" s="2"/>
      <c r="D842" s="2"/>
      <c r="L842" s="2"/>
    </row>
    <row r="843" spans="3:12" ht="15.75" customHeight="1" x14ac:dyDescent="0.25">
      <c r="C843" s="2"/>
      <c r="D843" s="2"/>
      <c r="L843" s="2"/>
    </row>
    <row r="844" spans="3:12" ht="15.75" customHeight="1" x14ac:dyDescent="0.25">
      <c r="C844" s="2"/>
      <c r="D844" s="2"/>
      <c r="L844" s="2"/>
    </row>
    <row r="845" spans="3:12" ht="15.75" customHeight="1" x14ac:dyDescent="0.25">
      <c r="C845" s="2"/>
      <c r="D845" s="2"/>
      <c r="L845" s="2"/>
    </row>
    <row r="846" spans="3:12" ht="15.75" customHeight="1" x14ac:dyDescent="0.25">
      <c r="C846" s="2"/>
      <c r="D846" s="2"/>
      <c r="L846" s="2"/>
    </row>
    <row r="847" spans="3:12" ht="15.75" customHeight="1" x14ac:dyDescent="0.25">
      <c r="C847" s="2"/>
      <c r="D847" s="2"/>
      <c r="L847" s="2"/>
    </row>
    <row r="848" spans="3:12" ht="15.75" customHeight="1" x14ac:dyDescent="0.25">
      <c r="C848" s="2"/>
      <c r="D848" s="2"/>
      <c r="L848" s="2"/>
    </row>
    <row r="849" spans="3:12" ht="15.75" customHeight="1" x14ac:dyDescent="0.25">
      <c r="C849" s="2"/>
      <c r="D849" s="2"/>
      <c r="L849" s="2"/>
    </row>
    <row r="850" spans="3:12" ht="15.75" customHeight="1" x14ac:dyDescent="0.25">
      <c r="C850" s="2"/>
      <c r="D850" s="2"/>
      <c r="L850" s="2"/>
    </row>
    <row r="851" spans="3:12" ht="15.75" customHeight="1" x14ac:dyDescent="0.25">
      <c r="C851" s="2"/>
      <c r="D851" s="2"/>
      <c r="L851" s="2"/>
    </row>
    <row r="852" spans="3:12" ht="15.75" customHeight="1" x14ac:dyDescent="0.25">
      <c r="C852" s="2"/>
      <c r="D852" s="2"/>
      <c r="L852" s="2"/>
    </row>
    <row r="853" spans="3:12" ht="15.75" customHeight="1" x14ac:dyDescent="0.25">
      <c r="C853" s="2"/>
      <c r="D853" s="2"/>
      <c r="L853" s="2"/>
    </row>
    <row r="854" spans="3:12" ht="15.75" customHeight="1" x14ac:dyDescent="0.25">
      <c r="C854" s="2"/>
      <c r="D854" s="2"/>
      <c r="L854" s="2"/>
    </row>
    <row r="855" spans="3:12" ht="15.75" customHeight="1" x14ac:dyDescent="0.25">
      <c r="C855" s="2"/>
      <c r="D855" s="2"/>
      <c r="L855" s="2"/>
    </row>
    <row r="856" spans="3:12" ht="15.75" customHeight="1" x14ac:dyDescent="0.25">
      <c r="C856" s="2"/>
      <c r="D856" s="2"/>
      <c r="L856" s="2"/>
    </row>
    <row r="857" spans="3:12" ht="15.75" customHeight="1" x14ac:dyDescent="0.25">
      <c r="C857" s="2"/>
      <c r="D857" s="2"/>
      <c r="L857" s="2"/>
    </row>
    <row r="858" spans="3:12" ht="15.75" customHeight="1" x14ac:dyDescent="0.25">
      <c r="C858" s="2"/>
      <c r="D858" s="2"/>
      <c r="L858" s="2"/>
    </row>
    <row r="859" spans="3:12" ht="15.75" customHeight="1" x14ac:dyDescent="0.25">
      <c r="C859" s="2"/>
      <c r="D859" s="2"/>
      <c r="L859" s="2"/>
    </row>
    <row r="860" spans="3:12" ht="15.75" customHeight="1" x14ac:dyDescent="0.25">
      <c r="C860" s="2"/>
      <c r="D860" s="2"/>
      <c r="L860" s="2"/>
    </row>
    <row r="861" spans="3:12" ht="15.75" customHeight="1" x14ac:dyDescent="0.25">
      <c r="C861" s="2"/>
      <c r="D861" s="2"/>
      <c r="L861" s="2"/>
    </row>
    <row r="862" spans="3:12" ht="15.75" customHeight="1" x14ac:dyDescent="0.25">
      <c r="C862" s="2"/>
      <c r="D862" s="2"/>
      <c r="L862" s="2"/>
    </row>
    <row r="863" spans="3:12" ht="15.75" customHeight="1" x14ac:dyDescent="0.25">
      <c r="C863" s="2"/>
      <c r="D863" s="2"/>
      <c r="L863" s="2"/>
    </row>
    <row r="864" spans="3:12" ht="15.75" customHeight="1" x14ac:dyDescent="0.25">
      <c r="C864" s="2"/>
      <c r="D864" s="2"/>
      <c r="L864" s="2"/>
    </row>
    <row r="865" spans="3:12" ht="15.75" customHeight="1" x14ac:dyDescent="0.25">
      <c r="C865" s="2"/>
      <c r="D865" s="2"/>
      <c r="L865" s="2"/>
    </row>
    <row r="866" spans="3:12" ht="15.75" customHeight="1" x14ac:dyDescent="0.25">
      <c r="C866" s="2"/>
      <c r="D866" s="2"/>
      <c r="L866" s="2"/>
    </row>
    <row r="867" spans="3:12" ht="15.75" customHeight="1" x14ac:dyDescent="0.25">
      <c r="C867" s="2"/>
      <c r="D867" s="2"/>
      <c r="L867" s="2"/>
    </row>
    <row r="868" spans="3:12" ht="15.75" customHeight="1" x14ac:dyDescent="0.25">
      <c r="C868" s="2"/>
      <c r="D868" s="2"/>
      <c r="L868" s="2"/>
    </row>
    <row r="869" spans="3:12" ht="15.75" customHeight="1" x14ac:dyDescent="0.25">
      <c r="C869" s="2"/>
      <c r="D869" s="2"/>
      <c r="L869" s="2"/>
    </row>
    <row r="870" spans="3:12" ht="15.75" customHeight="1" x14ac:dyDescent="0.25">
      <c r="C870" s="2"/>
      <c r="D870" s="2"/>
      <c r="L870" s="2"/>
    </row>
    <row r="871" spans="3:12" ht="15.75" customHeight="1" x14ac:dyDescent="0.25">
      <c r="C871" s="2"/>
      <c r="D871" s="2"/>
      <c r="L871" s="2"/>
    </row>
    <row r="872" spans="3:12" ht="15.75" customHeight="1" x14ac:dyDescent="0.25">
      <c r="C872" s="2"/>
      <c r="D872" s="2"/>
      <c r="L872" s="2"/>
    </row>
    <row r="873" spans="3:12" ht="15.75" customHeight="1" x14ac:dyDescent="0.25">
      <c r="C873" s="2"/>
      <c r="D873" s="2"/>
      <c r="L873" s="2"/>
    </row>
    <row r="874" spans="3:12" ht="15.75" customHeight="1" x14ac:dyDescent="0.25">
      <c r="C874" s="2"/>
      <c r="D874" s="2"/>
      <c r="L874" s="2"/>
    </row>
    <row r="875" spans="3:12" ht="15.75" customHeight="1" x14ac:dyDescent="0.25">
      <c r="C875" s="2"/>
      <c r="D875" s="2"/>
      <c r="L875" s="2"/>
    </row>
    <row r="876" spans="3:12" ht="15.75" customHeight="1" x14ac:dyDescent="0.25">
      <c r="C876" s="2"/>
      <c r="D876" s="2"/>
      <c r="L876" s="2"/>
    </row>
    <row r="877" spans="3:12" ht="15.75" customHeight="1" x14ac:dyDescent="0.25">
      <c r="C877" s="2"/>
      <c r="D877" s="2"/>
      <c r="L877" s="2"/>
    </row>
    <row r="878" spans="3:12" ht="15.75" customHeight="1" x14ac:dyDescent="0.25">
      <c r="C878" s="2"/>
      <c r="D878" s="2"/>
      <c r="L878" s="2"/>
    </row>
    <row r="879" spans="3:12" ht="15.75" customHeight="1" x14ac:dyDescent="0.25">
      <c r="C879" s="2"/>
      <c r="D879" s="2"/>
      <c r="L879" s="2"/>
    </row>
    <row r="880" spans="3:12" ht="15.75" customHeight="1" x14ac:dyDescent="0.25">
      <c r="C880" s="2"/>
      <c r="D880" s="2"/>
      <c r="L880" s="2"/>
    </row>
    <row r="881" spans="3:12" ht="15.75" customHeight="1" x14ac:dyDescent="0.25">
      <c r="C881" s="2"/>
      <c r="D881" s="2"/>
      <c r="L881" s="2"/>
    </row>
    <row r="882" spans="3:12" ht="15.75" customHeight="1" x14ac:dyDescent="0.25">
      <c r="C882" s="2"/>
      <c r="D882" s="2"/>
      <c r="L882" s="2"/>
    </row>
    <row r="883" spans="3:12" ht="15.75" customHeight="1" x14ac:dyDescent="0.25">
      <c r="C883" s="2"/>
      <c r="D883" s="2"/>
      <c r="L883" s="2"/>
    </row>
    <row r="884" spans="3:12" ht="15.75" customHeight="1" x14ac:dyDescent="0.25">
      <c r="C884" s="2"/>
      <c r="D884" s="2"/>
      <c r="L884" s="2"/>
    </row>
    <row r="885" spans="3:12" ht="15.75" customHeight="1" x14ac:dyDescent="0.25">
      <c r="C885" s="2"/>
      <c r="D885" s="2"/>
      <c r="L885" s="2"/>
    </row>
    <row r="886" spans="3:12" ht="15.75" customHeight="1" x14ac:dyDescent="0.25">
      <c r="C886" s="2"/>
      <c r="D886" s="2"/>
      <c r="L886" s="2"/>
    </row>
    <row r="887" spans="3:12" ht="15.75" customHeight="1" x14ac:dyDescent="0.25">
      <c r="C887" s="2"/>
      <c r="D887" s="2"/>
      <c r="L887" s="2"/>
    </row>
    <row r="888" spans="3:12" ht="15.75" customHeight="1" x14ac:dyDescent="0.25">
      <c r="C888" s="2"/>
      <c r="D888" s="2"/>
      <c r="L888" s="2"/>
    </row>
    <row r="889" spans="3:12" ht="15.75" customHeight="1" x14ac:dyDescent="0.25">
      <c r="C889" s="2"/>
      <c r="D889" s="2"/>
      <c r="L889" s="2"/>
    </row>
    <row r="890" spans="3:12" ht="15.75" customHeight="1" x14ac:dyDescent="0.25">
      <c r="C890" s="2"/>
      <c r="D890" s="2"/>
      <c r="L890" s="2"/>
    </row>
    <row r="891" spans="3:12" ht="15.75" customHeight="1" x14ac:dyDescent="0.25">
      <c r="C891" s="2"/>
      <c r="D891" s="2"/>
      <c r="L891" s="2"/>
    </row>
    <row r="892" spans="3:12" ht="15.75" customHeight="1" x14ac:dyDescent="0.25">
      <c r="C892" s="2"/>
      <c r="D892" s="2"/>
      <c r="L892" s="2"/>
    </row>
    <row r="893" spans="3:12" ht="15.75" customHeight="1" x14ac:dyDescent="0.25">
      <c r="C893" s="2"/>
      <c r="D893" s="2"/>
      <c r="L893" s="2"/>
    </row>
    <row r="894" spans="3:12" ht="15.75" customHeight="1" x14ac:dyDescent="0.25">
      <c r="C894" s="2"/>
      <c r="D894" s="2"/>
      <c r="L894" s="2"/>
    </row>
    <row r="895" spans="3:12" ht="15.75" customHeight="1" x14ac:dyDescent="0.25">
      <c r="C895" s="2"/>
      <c r="D895" s="2"/>
      <c r="L895" s="2"/>
    </row>
    <row r="896" spans="3:12" ht="15.75" customHeight="1" x14ac:dyDescent="0.25">
      <c r="C896" s="2"/>
      <c r="D896" s="2"/>
      <c r="L896" s="2"/>
    </row>
    <row r="897" spans="3:12" ht="15.75" customHeight="1" x14ac:dyDescent="0.25">
      <c r="C897" s="2"/>
      <c r="D897" s="2"/>
      <c r="L897" s="2"/>
    </row>
    <row r="898" spans="3:12" ht="15.75" customHeight="1" x14ac:dyDescent="0.25">
      <c r="C898" s="2"/>
      <c r="D898" s="2"/>
      <c r="L898" s="2"/>
    </row>
    <row r="899" spans="3:12" ht="15.75" customHeight="1" x14ac:dyDescent="0.25">
      <c r="C899" s="2"/>
      <c r="D899" s="2"/>
      <c r="L899" s="2"/>
    </row>
    <row r="900" spans="3:12" ht="15.75" customHeight="1" x14ac:dyDescent="0.25">
      <c r="C900" s="2"/>
      <c r="D900" s="2"/>
      <c r="L900" s="2"/>
    </row>
    <row r="901" spans="3:12" ht="15.75" customHeight="1" x14ac:dyDescent="0.25">
      <c r="C901" s="2"/>
      <c r="D901" s="2"/>
      <c r="L901" s="2"/>
    </row>
    <row r="902" spans="3:12" ht="15.75" customHeight="1" x14ac:dyDescent="0.25">
      <c r="C902" s="2"/>
      <c r="D902" s="2"/>
      <c r="L902" s="2"/>
    </row>
    <row r="903" spans="3:12" ht="15.75" customHeight="1" x14ac:dyDescent="0.25">
      <c r="C903" s="2"/>
      <c r="D903" s="2"/>
      <c r="L903" s="2"/>
    </row>
    <row r="904" spans="3:12" ht="15.75" customHeight="1" x14ac:dyDescent="0.25">
      <c r="C904" s="2"/>
      <c r="D904" s="2"/>
      <c r="L904" s="2"/>
    </row>
    <row r="905" spans="3:12" ht="15.75" customHeight="1" x14ac:dyDescent="0.25">
      <c r="C905" s="2"/>
      <c r="D905" s="2"/>
      <c r="L905" s="2"/>
    </row>
    <row r="906" spans="3:12" ht="15.75" customHeight="1" x14ac:dyDescent="0.25">
      <c r="C906" s="2"/>
      <c r="D906" s="2"/>
      <c r="L906" s="2"/>
    </row>
    <row r="907" spans="3:12" ht="15.75" customHeight="1" x14ac:dyDescent="0.25">
      <c r="C907" s="2"/>
      <c r="D907" s="2"/>
      <c r="L907" s="2"/>
    </row>
    <row r="908" spans="3:12" ht="15.75" customHeight="1" x14ac:dyDescent="0.25">
      <c r="C908" s="2"/>
      <c r="D908" s="2"/>
      <c r="L908" s="2"/>
    </row>
    <row r="909" spans="3:12" ht="15.75" customHeight="1" x14ac:dyDescent="0.25">
      <c r="C909" s="2"/>
      <c r="D909" s="2"/>
      <c r="L909" s="2"/>
    </row>
    <row r="910" spans="3:12" ht="15.75" customHeight="1" x14ac:dyDescent="0.25">
      <c r="C910" s="2"/>
      <c r="D910" s="2"/>
      <c r="L910" s="2"/>
    </row>
    <row r="911" spans="3:12" ht="15.75" customHeight="1" x14ac:dyDescent="0.25">
      <c r="C911" s="2"/>
      <c r="D911" s="2"/>
      <c r="L911" s="2"/>
    </row>
    <row r="912" spans="3:12" ht="15.75" customHeight="1" x14ac:dyDescent="0.25">
      <c r="C912" s="2"/>
      <c r="D912" s="2"/>
      <c r="L912" s="2"/>
    </row>
    <row r="913" spans="3:12" ht="15.75" customHeight="1" x14ac:dyDescent="0.25">
      <c r="C913" s="2"/>
      <c r="D913" s="2"/>
      <c r="L913" s="2"/>
    </row>
    <row r="914" spans="3:12" ht="15.75" customHeight="1" x14ac:dyDescent="0.25">
      <c r="C914" s="2"/>
      <c r="D914" s="2"/>
      <c r="L914" s="2"/>
    </row>
    <row r="915" spans="3:12" ht="15.75" customHeight="1" x14ac:dyDescent="0.25">
      <c r="C915" s="2"/>
      <c r="D915" s="2"/>
      <c r="L915" s="2"/>
    </row>
    <row r="916" spans="3:12" ht="15.75" customHeight="1" x14ac:dyDescent="0.25">
      <c r="C916" s="2"/>
      <c r="D916" s="2"/>
      <c r="L916" s="2"/>
    </row>
    <row r="917" spans="3:12" ht="15.75" customHeight="1" x14ac:dyDescent="0.25">
      <c r="C917" s="2"/>
      <c r="D917" s="2"/>
      <c r="L917" s="2"/>
    </row>
    <row r="918" spans="3:12" ht="15.75" customHeight="1" x14ac:dyDescent="0.25">
      <c r="C918" s="2"/>
      <c r="D918" s="2"/>
      <c r="L918" s="2"/>
    </row>
    <row r="919" spans="3:12" ht="15.75" customHeight="1" x14ac:dyDescent="0.25">
      <c r="C919" s="2"/>
      <c r="D919" s="2"/>
      <c r="L919" s="2"/>
    </row>
    <row r="920" spans="3:12" ht="15.75" customHeight="1" x14ac:dyDescent="0.25">
      <c r="C920" s="2"/>
      <c r="D920" s="2"/>
      <c r="L920" s="2"/>
    </row>
    <row r="921" spans="3:12" ht="15.75" customHeight="1" x14ac:dyDescent="0.25">
      <c r="C921" s="2"/>
      <c r="D921" s="2"/>
      <c r="L921" s="2"/>
    </row>
    <row r="922" spans="3:12" ht="15.75" customHeight="1" x14ac:dyDescent="0.25">
      <c r="C922" s="2"/>
      <c r="D922" s="2"/>
      <c r="L922" s="2"/>
    </row>
    <row r="923" spans="3:12" ht="15.75" customHeight="1" x14ac:dyDescent="0.25">
      <c r="C923" s="2"/>
      <c r="D923" s="2"/>
      <c r="L923" s="2"/>
    </row>
    <row r="924" spans="3:12" ht="15.75" customHeight="1" x14ac:dyDescent="0.25">
      <c r="C924" s="2"/>
      <c r="D924" s="2"/>
      <c r="L924" s="2"/>
    </row>
    <row r="925" spans="3:12" ht="15.75" customHeight="1" x14ac:dyDescent="0.25">
      <c r="C925" s="2"/>
      <c r="D925" s="2"/>
      <c r="L925" s="2"/>
    </row>
    <row r="926" spans="3:12" ht="15.75" customHeight="1" x14ac:dyDescent="0.25">
      <c r="C926" s="2"/>
      <c r="D926" s="2"/>
      <c r="L926" s="2"/>
    </row>
    <row r="927" spans="3:12" ht="15.75" customHeight="1" x14ac:dyDescent="0.25">
      <c r="C927" s="2"/>
      <c r="D927" s="2"/>
      <c r="L927" s="2"/>
    </row>
    <row r="928" spans="3:12" ht="15.75" customHeight="1" x14ac:dyDescent="0.25">
      <c r="C928" s="2"/>
      <c r="D928" s="2"/>
      <c r="L928" s="2"/>
    </row>
    <row r="929" spans="3:12" ht="15.75" customHeight="1" x14ac:dyDescent="0.25">
      <c r="C929" s="2"/>
      <c r="D929" s="2"/>
      <c r="L929" s="2"/>
    </row>
    <row r="930" spans="3:12" ht="15.75" customHeight="1" x14ac:dyDescent="0.25">
      <c r="C930" s="2"/>
      <c r="D930" s="2"/>
      <c r="L930" s="2"/>
    </row>
    <row r="931" spans="3:12" ht="15.75" customHeight="1" x14ac:dyDescent="0.25">
      <c r="C931" s="2"/>
      <c r="D931" s="2"/>
      <c r="L931" s="2"/>
    </row>
    <row r="932" spans="3:12" ht="15.75" customHeight="1" x14ac:dyDescent="0.25">
      <c r="C932" s="2"/>
      <c r="D932" s="2"/>
      <c r="L932" s="2"/>
    </row>
    <row r="933" spans="3:12" ht="15.75" customHeight="1" x14ac:dyDescent="0.25">
      <c r="C933" s="2"/>
      <c r="D933" s="2"/>
      <c r="L933" s="2"/>
    </row>
    <row r="934" spans="3:12" ht="15.75" customHeight="1" x14ac:dyDescent="0.25">
      <c r="C934" s="2"/>
      <c r="D934" s="2"/>
      <c r="L934" s="2"/>
    </row>
    <row r="935" spans="3:12" ht="15.75" customHeight="1" x14ac:dyDescent="0.25">
      <c r="C935" s="2"/>
      <c r="D935" s="2"/>
      <c r="L935" s="2"/>
    </row>
    <row r="936" spans="3:12" ht="15.75" customHeight="1" x14ac:dyDescent="0.25">
      <c r="C936" s="2"/>
      <c r="D936" s="2"/>
      <c r="L936" s="2"/>
    </row>
    <row r="937" spans="3:12" ht="15.75" customHeight="1" x14ac:dyDescent="0.25">
      <c r="C937" s="2"/>
      <c r="D937" s="2"/>
      <c r="L937" s="2"/>
    </row>
    <row r="938" spans="3:12" ht="15.75" customHeight="1" x14ac:dyDescent="0.25">
      <c r="C938" s="2"/>
      <c r="D938" s="2"/>
      <c r="L938" s="2"/>
    </row>
    <row r="939" spans="3:12" ht="15.75" customHeight="1" x14ac:dyDescent="0.25">
      <c r="C939" s="2"/>
      <c r="D939" s="2"/>
      <c r="L939" s="2"/>
    </row>
    <row r="940" spans="3:12" ht="15.75" customHeight="1" x14ac:dyDescent="0.25">
      <c r="C940" s="2"/>
      <c r="D940" s="2"/>
      <c r="L940" s="2"/>
    </row>
    <row r="941" spans="3:12" ht="15.75" customHeight="1" x14ac:dyDescent="0.25">
      <c r="C941" s="2"/>
      <c r="D941" s="2"/>
      <c r="L941" s="2"/>
    </row>
    <row r="942" spans="3:12" ht="15.75" customHeight="1" x14ac:dyDescent="0.25">
      <c r="C942" s="2"/>
      <c r="D942" s="2"/>
      <c r="L942" s="2"/>
    </row>
    <row r="943" spans="3:12" ht="15.75" customHeight="1" x14ac:dyDescent="0.25">
      <c r="C943" s="2"/>
      <c r="D943" s="2"/>
      <c r="L943" s="2"/>
    </row>
    <row r="944" spans="3:12" ht="15.75" customHeight="1" x14ac:dyDescent="0.25">
      <c r="C944" s="2"/>
      <c r="D944" s="2"/>
      <c r="L944" s="2"/>
    </row>
    <row r="945" spans="3:12" ht="15.75" customHeight="1" x14ac:dyDescent="0.25">
      <c r="C945" s="2"/>
      <c r="D945" s="2"/>
      <c r="L945" s="2"/>
    </row>
    <row r="946" spans="3:12" ht="15.75" customHeight="1" x14ac:dyDescent="0.25">
      <c r="C946" s="2"/>
      <c r="D946" s="2"/>
      <c r="L946" s="2"/>
    </row>
    <row r="947" spans="3:12" ht="15.75" customHeight="1" x14ac:dyDescent="0.25">
      <c r="C947" s="2"/>
      <c r="D947" s="2"/>
      <c r="L947" s="2"/>
    </row>
    <row r="948" spans="3:12" ht="15.75" customHeight="1" x14ac:dyDescent="0.25">
      <c r="C948" s="2"/>
      <c r="D948" s="2"/>
      <c r="L948" s="2"/>
    </row>
    <row r="949" spans="3:12" ht="15.75" customHeight="1" x14ac:dyDescent="0.25">
      <c r="C949" s="2"/>
      <c r="D949" s="2"/>
      <c r="L949" s="2"/>
    </row>
    <row r="950" spans="3:12" ht="15.75" customHeight="1" x14ac:dyDescent="0.25">
      <c r="C950" s="2"/>
      <c r="D950" s="2"/>
      <c r="L950" s="2"/>
    </row>
    <row r="951" spans="3:12" ht="15.75" customHeight="1" x14ac:dyDescent="0.25">
      <c r="C951" s="2"/>
      <c r="D951" s="2"/>
      <c r="L951" s="2"/>
    </row>
    <row r="952" spans="3:12" ht="15.75" customHeight="1" x14ac:dyDescent="0.25">
      <c r="C952" s="2"/>
      <c r="D952" s="2"/>
      <c r="L952" s="2"/>
    </row>
    <row r="953" spans="3:12" ht="15.75" customHeight="1" x14ac:dyDescent="0.25">
      <c r="C953" s="2"/>
      <c r="D953" s="2"/>
      <c r="L953" s="2"/>
    </row>
    <row r="954" spans="3:12" ht="15.75" customHeight="1" x14ac:dyDescent="0.25">
      <c r="C954" s="2"/>
      <c r="D954" s="2"/>
      <c r="L954" s="2"/>
    </row>
    <row r="955" spans="3:12" ht="15.75" customHeight="1" x14ac:dyDescent="0.25">
      <c r="C955" s="2"/>
      <c r="D955" s="2"/>
      <c r="L955" s="2"/>
    </row>
    <row r="956" spans="3:12" ht="15.75" customHeight="1" x14ac:dyDescent="0.25">
      <c r="C956" s="2"/>
      <c r="D956" s="2"/>
      <c r="L956" s="2"/>
    </row>
    <row r="957" spans="3:12" ht="15.75" customHeight="1" x14ac:dyDescent="0.25">
      <c r="C957" s="2"/>
      <c r="D957" s="2"/>
      <c r="L957" s="2"/>
    </row>
    <row r="958" spans="3:12" ht="15.75" customHeight="1" x14ac:dyDescent="0.25">
      <c r="C958" s="2"/>
      <c r="D958" s="2"/>
      <c r="L958" s="2"/>
    </row>
    <row r="959" spans="3:12" ht="15.75" customHeight="1" x14ac:dyDescent="0.25">
      <c r="C959" s="2"/>
      <c r="D959" s="2"/>
      <c r="L959" s="2"/>
    </row>
    <row r="960" spans="3:12" ht="15.75" customHeight="1" x14ac:dyDescent="0.25">
      <c r="C960" s="2"/>
      <c r="D960" s="2"/>
      <c r="L960" s="2"/>
    </row>
    <row r="961" spans="3:12" ht="15.75" customHeight="1" x14ac:dyDescent="0.25">
      <c r="C961" s="2"/>
      <c r="D961" s="2"/>
      <c r="L961" s="2"/>
    </row>
    <row r="962" spans="3:12" ht="15.75" customHeight="1" x14ac:dyDescent="0.25">
      <c r="C962" s="2"/>
      <c r="D962" s="2"/>
      <c r="L962" s="2"/>
    </row>
    <row r="963" spans="3:12" ht="15.75" customHeight="1" x14ac:dyDescent="0.25">
      <c r="C963" s="2"/>
      <c r="D963" s="2"/>
      <c r="L963" s="2"/>
    </row>
    <row r="964" spans="3:12" ht="15.75" customHeight="1" x14ac:dyDescent="0.25">
      <c r="C964" s="2"/>
      <c r="D964" s="2"/>
      <c r="L964" s="2"/>
    </row>
    <row r="965" spans="3:12" ht="15.75" customHeight="1" x14ac:dyDescent="0.25">
      <c r="C965" s="2"/>
      <c r="D965" s="2"/>
      <c r="L965" s="2"/>
    </row>
    <row r="966" spans="3:12" ht="15.75" customHeight="1" x14ac:dyDescent="0.25">
      <c r="C966" s="2"/>
      <c r="D966" s="2"/>
      <c r="L966" s="2"/>
    </row>
    <row r="967" spans="3:12" ht="15.75" customHeight="1" x14ac:dyDescent="0.25">
      <c r="C967" s="2"/>
      <c r="D967" s="2"/>
      <c r="L967" s="2"/>
    </row>
    <row r="968" spans="3:12" ht="15.75" customHeight="1" x14ac:dyDescent="0.25">
      <c r="C968" s="2"/>
      <c r="D968" s="2"/>
      <c r="L968" s="2"/>
    </row>
    <row r="969" spans="3:12" ht="15.75" customHeight="1" x14ac:dyDescent="0.25">
      <c r="C969" s="2"/>
      <c r="D969" s="2"/>
      <c r="L969" s="2"/>
    </row>
    <row r="970" spans="3:12" ht="15.75" customHeight="1" x14ac:dyDescent="0.25">
      <c r="C970" s="2"/>
      <c r="D970" s="2"/>
      <c r="L970" s="2"/>
    </row>
    <row r="971" spans="3:12" ht="15.75" customHeight="1" x14ac:dyDescent="0.25">
      <c r="C971" s="2"/>
      <c r="D971" s="2"/>
      <c r="L971" s="2"/>
    </row>
    <row r="972" spans="3:12" ht="15.75" customHeight="1" x14ac:dyDescent="0.25">
      <c r="C972" s="2"/>
      <c r="D972" s="2"/>
      <c r="L972" s="2"/>
    </row>
    <row r="973" spans="3:12" ht="15.75" customHeight="1" x14ac:dyDescent="0.25">
      <c r="C973" s="2"/>
      <c r="D973" s="2"/>
      <c r="L973" s="2"/>
    </row>
    <row r="974" spans="3:12" ht="15.75" customHeight="1" x14ac:dyDescent="0.25">
      <c r="C974" s="2"/>
      <c r="D974" s="2"/>
      <c r="L974" s="2"/>
    </row>
    <row r="975" spans="3:12" ht="15.75" customHeight="1" x14ac:dyDescent="0.25">
      <c r="C975" s="2"/>
      <c r="D975" s="2"/>
      <c r="L975" s="2"/>
    </row>
    <row r="976" spans="3:12" ht="15.75" customHeight="1" x14ac:dyDescent="0.25">
      <c r="C976" s="2"/>
      <c r="D976" s="2"/>
      <c r="L976" s="2"/>
    </row>
    <row r="977" spans="3:12" ht="15.75" customHeight="1" x14ac:dyDescent="0.25">
      <c r="C977" s="2"/>
      <c r="D977" s="2"/>
      <c r="L977" s="2"/>
    </row>
    <row r="978" spans="3:12" ht="15.75" customHeight="1" x14ac:dyDescent="0.25">
      <c r="C978" s="2"/>
      <c r="D978" s="2"/>
      <c r="L978" s="2"/>
    </row>
    <row r="979" spans="3:12" ht="15.75" customHeight="1" x14ac:dyDescent="0.25">
      <c r="C979" s="2"/>
      <c r="D979" s="2"/>
      <c r="L979" s="2"/>
    </row>
    <row r="980" spans="3:12" ht="15.75" customHeight="1" x14ac:dyDescent="0.25">
      <c r="C980" s="2"/>
      <c r="D980" s="2"/>
      <c r="L980" s="2"/>
    </row>
    <row r="981" spans="3:12" ht="15.75" customHeight="1" x14ac:dyDescent="0.25">
      <c r="C981" s="2"/>
      <c r="D981" s="2"/>
      <c r="L981" s="2"/>
    </row>
    <row r="982" spans="3:12" ht="15.75" customHeight="1" x14ac:dyDescent="0.25">
      <c r="C982" s="2"/>
      <c r="D982" s="2"/>
      <c r="L982" s="2"/>
    </row>
    <row r="983" spans="3:12" ht="15.75" customHeight="1" x14ac:dyDescent="0.25">
      <c r="C983" s="2"/>
      <c r="D983" s="2"/>
      <c r="L983" s="2"/>
    </row>
    <row r="984" spans="3:12" ht="15.75" customHeight="1" x14ac:dyDescent="0.25">
      <c r="C984" s="2"/>
      <c r="D984" s="2"/>
      <c r="L984" s="2"/>
    </row>
    <row r="985" spans="3:12" ht="15.75" customHeight="1" x14ac:dyDescent="0.25">
      <c r="C985" s="2"/>
      <c r="D985" s="2"/>
      <c r="L985" s="2"/>
    </row>
    <row r="986" spans="3:12" ht="15.75" customHeight="1" x14ac:dyDescent="0.25">
      <c r="C986" s="2"/>
      <c r="D986" s="2"/>
      <c r="L986" s="2"/>
    </row>
    <row r="987" spans="3:12" ht="15.75" customHeight="1" x14ac:dyDescent="0.25">
      <c r="C987" s="2"/>
      <c r="D987" s="2"/>
      <c r="L987" s="2"/>
    </row>
    <row r="988" spans="3:12" ht="15.75" customHeight="1" x14ac:dyDescent="0.25">
      <c r="C988" s="2"/>
      <c r="D988" s="2"/>
      <c r="L988" s="2"/>
    </row>
    <row r="989" spans="3:12" ht="15.75" customHeight="1" x14ac:dyDescent="0.25">
      <c r="C989" s="2"/>
      <c r="D989" s="2"/>
      <c r="L989" s="2"/>
    </row>
    <row r="990" spans="3:12" ht="15.75" customHeight="1" x14ac:dyDescent="0.25">
      <c r="C990" s="2"/>
      <c r="D990" s="2"/>
      <c r="L990" s="2"/>
    </row>
    <row r="991" spans="3:12" ht="15.75" customHeight="1" x14ac:dyDescent="0.25">
      <c r="C991" s="2"/>
      <c r="D991" s="2"/>
      <c r="L991" s="2"/>
    </row>
    <row r="992" spans="3:12" ht="15.75" customHeight="1" x14ac:dyDescent="0.25">
      <c r="C992" s="2"/>
      <c r="D992" s="2"/>
      <c r="L992" s="2"/>
    </row>
  </sheetData>
  <mergeCells count="4">
    <mergeCell ref="B1:F1"/>
    <mergeCell ref="G1:J1"/>
    <mergeCell ref="K1:O1"/>
    <mergeCell ref="O3:O10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470C-420A-4B02-AE5A-4CAEC23C3E75}">
  <sheetPr>
    <tabColor theme="9" tint="0.79998168889431442"/>
    <pageSetUpPr fitToPage="1"/>
  </sheetPr>
  <dimension ref="A1:P997"/>
  <sheetViews>
    <sheetView workbookViewId="0">
      <pane xSplit="1" ySplit="2" topLeftCell="F28" activePane="bottomRight" state="frozen"/>
      <selection pane="topRight" activeCell="B1" sqref="B1"/>
      <selection pane="bottomLeft" activeCell="A3" sqref="A3"/>
      <selection pane="bottomRight" activeCell="P22" sqref="P22"/>
    </sheetView>
  </sheetViews>
  <sheetFormatPr defaultColWidth="12.85546875" defaultRowHeight="15" customHeight="1" x14ac:dyDescent="0.25"/>
  <cols>
    <col min="1" max="1" width="31.28515625" style="1" customWidth="1"/>
    <col min="2" max="2" width="12" style="1" customWidth="1"/>
    <col min="3" max="4" width="13.85546875" style="1" customWidth="1"/>
    <col min="5" max="5" width="13.140625" style="1" customWidth="1"/>
    <col min="6" max="6" width="12" style="1" customWidth="1"/>
    <col min="7" max="7" width="21" style="1" customWidth="1"/>
    <col min="8" max="8" width="23.28515625" style="1" bestFit="1" customWidth="1"/>
    <col min="9" max="9" width="31.28515625" style="1" customWidth="1"/>
    <col min="10" max="10" width="12" style="1" customWidth="1"/>
    <col min="11" max="11" width="12.7109375" style="1" bestFit="1" customWidth="1"/>
    <col min="12" max="13" width="13.85546875" style="1" customWidth="1"/>
    <col min="14" max="14" width="13.140625" style="1" customWidth="1"/>
    <col min="15" max="15" width="12" style="1" customWidth="1"/>
    <col min="16" max="16384" width="12.85546875" style="1"/>
  </cols>
  <sheetData>
    <row r="1" spans="1:15" ht="15.75" customHeight="1" x14ac:dyDescent="0.3">
      <c r="A1" s="15" t="s">
        <v>13</v>
      </c>
      <c r="B1" s="133" t="s">
        <v>40</v>
      </c>
      <c r="C1" s="128"/>
      <c r="D1" s="128"/>
      <c r="E1" s="128"/>
      <c r="F1" s="134"/>
      <c r="G1" s="129" t="s">
        <v>42</v>
      </c>
      <c r="H1" s="129"/>
      <c r="I1" s="129"/>
      <c r="J1" s="131"/>
      <c r="K1" s="133" t="s">
        <v>41</v>
      </c>
      <c r="L1" s="128"/>
      <c r="M1" s="128"/>
      <c r="N1" s="128"/>
      <c r="O1" s="134"/>
    </row>
    <row r="2" spans="1:15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2" t="s">
        <v>64</v>
      </c>
      <c r="I2" s="12" t="s">
        <v>61</v>
      </c>
      <c r="J2" s="11"/>
      <c r="K2" s="12" t="s">
        <v>6</v>
      </c>
      <c r="L2" s="13" t="s">
        <v>2</v>
      </c>
      <c r="M2" s="12" t="s">
        <v>5</v>
      </c>
      <c r="N2" s="12" t="s">
        <v>1</v>
      </c>
      <c r="O2" s="11"/>
    </row>
    <row r="3" spans="1:15" ht="15.75" customHeight="1" x14ac:dyDescent="0.25">
      <c r="A3" s="64" t="s">
        <v>68</v>
      </c>
      <c r="B3" s="17"/>
      <c r="C3" s="18"/>
      <c r="D3" s="17"/>
      <c r="E3" s="17"/>
      <c r="F3" s="16"/>
      <c r="G3" s="17"/>
      <c r="H3" s="17"/>
      <c r="I3" s="17"/>
      <c r="J3" s="16"/>
      <c r="K3" s="17"/>
      <c r="L3" s="18"/>
      <c r="M3" s="17"/>
      <c r="N3" s="17"/>
      <c r="O3" s="6"/>
    </row>
    <row r="4" spans="1:15" ht="15.75" customHeight="1" x14ac:dyDescent="0.25">
      <c r="A4" s="63" t="s">
        <v>19</v>
      </c>
      <c r="B4" s="135" t="s">
        <v>67</v>
      </c>
      <c r="C4" s="136"/>
      <c r="D4" s="136"/>
      <c r="E4" s="136"/>
      <c r="F4" s="137"/>
      <c r="G4" s="2">
        <v>0</v>
      </c>
      <c r="H4" s="2"/>
      <c r="I4" s="2">
        <v>0</v>
      </c>
      <c r="J4" s="6"/>
      <c r="K4" s="2"/>
      <c r="L4" s="8"/>
      <c r="M4" s="2"/>
      <c r="N4" s="2"/>
      <c r="O4" s="6"/>
    </row>
    <row r="5" spans="1:15" ht="15.75" customHeight="1" x14ac:dyDescent="0.25">
      <c r="A5" s="63" t="s">
        <v>37</v>
      </c>
      <c r="B5" s="138"/>
      <c r="C5" s="136"/>
      <c r="D5" s="136"/>
      <c r="E5" s="136"/>
      <c r="F5" s="137"/>
      <c r="G5" s="2">
        <v>1048.07</v>
      </c>
      <c r="H5" s="2"/>
      <c r="I5" s="2">
        <v>1048.07</v>
      </c>
      <c r="J5" s="6"/>
      <c r="K5" s="2">
        <v>1048</v>
      </c>
      <c r="L5" s="8"/>
      <c r="M5" s="2"/>
      <c r="N5" s="2"/>
      <c r="O5" s="6"/>
    </row>
    <row r="6" spans="1:15" ht="15.75" customHeight="1" x14ac:dyDescent="0.25">
      <c r="A6" s="20" t="s">
        <v>21</v>
      </c>
      <c r="B6" s="138"/>
      <c r="C6" s="136"/>
      <c r="D6" s="136"/>
      <c r="E6" s="136"/>
      <c r="F6" s="137"/>
      <c r="G6" s="21">
        <f>SUM(G4:G5)</f>
        <v>1048.07</v>
      </c>
      <c r="H6" s="21">
        <v>0</v>
      </c>
      <c r="I6" s="21">
        <f>SUM(I4:I5)</f>
        <v>1048.07</v>
      </c>
      <c r="J6" s="6"/>
      <c r="K6" s="21">
        <v>1048.07</v>
      </c>
      <c r="L6" s="21"/>
      <c r="M6" s="21">
        <v>-1048.07</v>
      </c>
      <c r="N6" s="21">
        <f>M6+L6</f>
        <v>-1048.07</v>
      </c>
      <c r="O6" s="6"/>
    </row>
    <row r="7" spans="1:15" ht="15.75" customHeight="1" x14ac:dyDescent="0.25">
      <c r="A7" s="7"/>
      <c r="B7" s="138"/>
      <c r="C7" s="136"/>
      <c r="D7" s="136"/>
      <c r="E7" s="136"/>
      <c r="F7" s="137"/>
      <c r="G7" s="2"/>
      <c r="H7" s="2"/>
      <c r="I7" s="2"/>
      <c r="J7" s="6"/>
      <c r="K7" s="2"/>
      <c r="L7" s="8"/>
      <c r="M7" s="2"/>
      <c r="N7" s="2"/>
      <c r="O7" s="6"/>
    </row>
    <row r="8" spans="1:15" ht="15.75" customHeight="1" x14ac:dyDescent="0.25">
      <c r="A8" s="16" t="s">
        <v>14</v>
      </c>
      <c r="B8" s="17"/>
      <c r="C8" s="18"/>
      <c r="D8" s="17"/>
      <c r="E8" s="17"/>
      <c r="F8" s="16"/>
      <c r="G8" s="17"/>
      <c r="H8" s="17"/>
      <c r="I8" s="17"/>
      <c r="J8" s="16"/>
      <c r="K8" s="17"/>
      <c r="L8" s="18"/>
      <c r="M8" s="17"/>
      <c r="N8" s="17"/>
      <c r="O8" s="6"/>
    </row>
    <row r="9" spans="1:15" ht="15" customHeight="1" x14ac:dyDescent="0.25">
      <c r="A9" s="1" t="s">
        <v>65</v>
      </c>
      <c r="F9" s="62"/>
      <c r="G9" s="2">
        <v>1017</v>
      </c>
      <c r="H9" s="2"/>
      <c r="I9" s="2">
        <v>1017</v>
      </c>
      <c r="J9" s="6"/>
      <c r="K9" s="37">
        <v>1017</v>
      </c>
      <c r="M9" s="2">
        <v>-1017</v>
      </c>
      <c r="N9" s="2">
        <v>0</v>
      </c>
      <c r="O9" s="6"/>
    </row>
    <row r="10" spans="1:15" ht="15.75" customHeight="1" x14ac:dyDescent="0.25">
      <c r="A10" s="63" t="s">
        <v>66</v>
      </c>
      <c r="B10" s="2"/>
      <c r="C10" s="8"/>
      <c r="D10" s="2"/>
      <c r="E10" s="2"/>
      <c r="F10" s="6"/>
      <c r="G10" s="2">
        <v>400</v>
      </c>
      <c r="H10" s="2"/>
      <c r="I10" s="2">
        <v>400</v>
      </c>
      <c r="J10" s="6"/>
      <c r="K10" s="2">
        <v>400</v>
      </c>
      <c r="L10" s="8"/>
      <c r="M10" s="2">
        <v>-453.34</v>
      </c>
      <c r="N10" s="2"/>
      <c r="O10" s="6"/>
    </row>
    <row r="11" spans="1:15" ht="15.75" customHeight="1" x14ac:dyDescent="0.25">
      <c r="A11" s="7" t="s">
        <v>15</v>
      </c>
      <c r="B11" s="2">
        <v>0</v>
      </c>
      <c r="C11" s="8">
        <v>0</v>
      </c>
      <c r="D11" s="2">
        <v>0</v>
      </c>
      <c r="E11" s="2"/>
      <c r="F11" s="6"/>
      <c r="G11" s="2"/>
      <c r="H11" s="2"/>
      <c r="I11" s="2"/>
      <c r="J11" s="6"/>
      <c r="K11" s="2">
        <v>0</v>
      </c>
      <c r="L11" s="8"/>
      <c r="M11" s="2">
        <v>0</v>
      </c>
      <c r="N11" s="2">
        <v>0</v>
      </c>
      <c r="O11" s="6"/>
    </row>
    <row r="12" spans="1:15" ht="15.75" customHeight="1" x14ac:dyDescent="0.25">
      <c r="A12" s="7" t="s">
        <v>16</v>
      </c>
      <c r="B12" s="2">
        <v>25</v>
      </c>
      <c r="C12" s="8">
        <v>0</v>
      </c>
      <c r="D12" s="2">
        <v>-44.62</v>
      </c>
      <c r="E12" s="2">
        <f>--SUM(D12)</f>
        <v>-44.62</v>
      </c>
      <c r="F12" s="6"/>
      <c r="G12" s="2"/>
      <c r="H12" s="2"/>
      <c r="I12" s="2"/>
      <c r="J12" s="6"/>
      <c r="K12" s="2">
        <v>0</v>
      </c>
      <c r="L12" s="8"/>
      <c r="M12" s="2">
        <v>0</v>
      </c>
      <c r="N12" s="2">
        <v>0</v>
      </c>
      <c r="O12" s="6"/>
    </row>
    <row r="13" spans="1:15" ht="15.75" customHeight="1" x14ac:dyDescent="0.25">
      <c r="A13" s="7" t="s">
        <v>17</v>
      </c>
      <c r="B13" s="2">
        <v>0</v>
      </c>
      <c r="C13" s="8">
        <v>0</v>
      </c>
      <c r="D13" s="2">
        <v>0</v>
      </c>
      <c r="E13" s="2">
        <f t="shared" ref="E13:E14" si="0">SUM(C13:D13)</f>
        <v>0</v>
      </c>
      <c r="F13" s="6"/>
      <c r="G13" s="2"/>
      <c r="H13" s="2"/>
      <c r="I13" s="2"/>
      <c r="J13" s="6"/>
      <c r="K13" s="2">
        <v>0</v>
      </c>
      <c r="L13" s="8"/>
      <c r="M13" s="2">
        <v>0</v>
      </c>
      <c r="N13" s="2">
        <v>0</v>
      </c>
      <c r="O13" s="6"/>
    </row>
    <row r="14" spans="1:15" ht="15.75" customHeight="1" x14ac:dyDescent="0.25">
      <c r="A14" s="7" t="s">
        <v>18</v>
      </c>
      <c r="B14" s="2">
        <v>230</v>
      </c>
      <c r="C14" s="8">
        <v>0</v>
      </c>
      <c r="D14" s="2">
        <v>-233.54</v>
      </c>
      <c r="E14" s="2">
        <f t="shared" si="0"/>
        <v>-233.54</v>
      </c>
      <c r="F14" s="6"/>
      <c r="G14" s="2"/>
      <c r="H14" s="2"/>
      <c r="I14" s="2"/>
      <c r="J14" s="6"/>
      <c r="K14" s="2">
        <v>0</v>
      </c>
      <c r="L14" s="8"/>
      <c r="M14" s="2">
        <v>0</v>
      </c>
      <c r="N14" s="2">
        <v>0</v>
      </c>
      <c r="O14" s="6"/>
    </row>
    <row r="15" spans="1:15" ht="15.75" customHeight="1" x14ac:dyDescent="0.25">
      <c r="A15" s="7" t="s">
        <v>19</v>
      </c>
      <c r="B15" s="2">
        <v>600</v>
      </c>
      <c r="C15" s="8">
        <v>0</v>
      </c>
      <c r="D15" s="2">
        <v>-565</v>
      </c>
      <c r="E15" s="2">
        <v>-565</v>
      </c>
      <c r="F15" s="6"/>
      <c r="J15" s="6"/>
      <c r="K15" s="2">
        <v>0</v>
      </c>
      <c r="L15" s="8"/>
      <c r="M15" s="2">
        <v>0</v>
      </c>
      <c r="N15" s="2">
        <v>0</v>
      </c>
      <c r="O15" s="6"/>
    </row>
    <row r="16" spans="1:15" ht="15.75" customHeight="1" x14ac:dyDescent="0.25">
      <c r="A16" s="7" t="s">
        <v>20</v>
      </c>
      <c r="B16" s="2">
        <v>115</v>
      </c>
      <c r="C16" s="8">
        <v>0</v>
      </c>
      <c r="D16" s="2">
        <v>-113</v>
      </c>
      <c r="E16" s="2">
        <f t="shared" ref="E16:E17" si="1">SUM(C16:D16)</f>
        <v>-113</v>
      </c>
      <c r="F16" s="6"/>
      <c r="G16" s="2"/>
      <c r="H16" s="2"/>
      <c r="I16" s="2"/>
      <c r="J16" s="6"/>
      <c r="K16" s="2">
        <v>0</v>
      </c>
      <c r="L16" s="8"/>
      <c r="M16" s="2">
        <v>0</v>
      </c>
      <c r="N16" s="2">
        <v>0</v>
      </c>
      <c r="O16" s="6"/>
    </row>
    <row r="17" spans="1:16" ht="15.75" customHeight="1" x14ac:dyDescent="0.25">
      <c r="A17" s="20" t="s">
        <v>21</v>
      </c>
      <c r="B17" s="21">
        <f>SUM(B10:B16)</f>
        <v>970</v>
      </c>
      <c r="C17" s="22">
        <f>17*99</f>
        <v>1683</v>
      </c>
      <c r="D17" s="21">
        <f>SUM(D10:D16)</f>
        <v>-956.16</v>
      </c>
      <c r="E17" s="21">
        <f t="shared" si="1"/>
        <v>726.84</v>
      </c>
      <c r="F17" s="23"/>
      <c r="G17" s="21">
        <f>SUM(G9:G10)</f>
        <v>1417</v>
      </c>
      <c r="H17" s="21">
        <f>20*120</f>
        <v>2400</v>
      </c>
      <c r="I17" s="21">
        <f>SUM(I9:I10)</f>
        <v>1417</v>
      </c>
      <c r="J17" s="20"/>
      <c r="K17" s="21">
        <f>SUM(K9:K16)</f>
        <v>1417</v>
      </c>
      <c r="L17" s="22">
        <f>(58*25+62*20)</f>
        <v>2690</v>
      </c>
      <c r="M17" s="21">
        <f>SUM(M9:M16)</f>
        <v>-1470.34</v>
      </c>
      <c r="N17" s="21">
        <f t="shared" ref="N17" si="2">SUM(L17:M17)</f>
        <v>1219.6600000000001</v>
      </c>
      <c r="O17" s="23"/>
    </row>
    <row r="18" spans="1:16" ht="15.75" customHeight="1" x14ac:dyDescent="0.25">
      <c r="A18" s="7"/>
      <c r="B18" s="2"/>
      <c r="C18" s="8"/>
      <c r="D18" s="2"/>
      <c r="E18" s="2"/>
      <c r="F18" s="6"/>
      <c r="G18" s="2"/>
      <c r="H18" s="2"/>
      <c r="I18" s="2"/>
      <c r="J18" s="6"/>
      <c r="K18" s="2"/>
      <c r="L18" s="8"/>
      <c r="M18" s="2"/>
      <c r="N18" s="2"/>
      <c r="O18" s="6"/>
    </row>
    <row r="19" spans="1:16" ht="15.75" customHeight="1" x14ac:dyDescent="0.25">
      <c r="A19" s="16" t="s">
        <v>22</v>
      </c>
      <c r="B19" s="17"/>
      <c r="C19" s="18"/>
      <c r="D19" s="17"/>
      <c r="E19" s="17"/>
      <c r="F19" s="6"/>
      <c r="G19" s="17"/>
      <c r="H19" s="17"/>
      <c r="I19" s="17"/>
      <c r="J19" s="16"/>
      <c r="K19" s="17"/>
      <c r="L19" s="18"/>
      <c r="M19" s="17"/>
      <c r="N19" s="17"/>
      <c r="O19" s="6"/>
    </row>
    <row r="20" spans="1:16" ht="15.75" customHeight="1" x14ac:dyDescent="0.25">
      <c r="A20" s="7" t="s">
        <v>19</v>
      </c>
      <c r="B20" s="2">
        <v>1500</v>
      </c>
      <c r="C20" s="8">
        <v>0</v>
      </c>
      <c r="D20" s="2">
        <v>-1130</v>
      </c>
      <c r="E20" s="2">
        <f>SUM(C20:D20)</f>
        <v>-1130</v>
      </c>
      <c r="F20" s="6"/>
      <c r="G20" s="2">
        <v>1695.5</v>
      </c>
      <c r="H20" s="2"/>
      <c r="I20" s="2">
        <v>1695.5</v>
      </c>
      <c r="J20" s="6"/>
      <c r="K20" s="2">
        <v>1695.5</v>
      </c>
      <c r="L20" s="8"/>
      <c r="M20" s="2">
        <v>-1695.5</v>
      </c>
      <c r="N20" s="2"/>
      <c r="O20" s="6"/>
    </row>
    <row r="21" spans="1:16" ht="15.75" customHeight="1" x14ac:dyDescent="0.25">
      <c r="A21" s="7" t="s">
        <v>23</v>
      </c>
      <c r="B21" s="2">
        <v>0</v>
      </c>
      <c r="C21" s="8">
        <v>0</v>
      </c>
      <c r="D21" s="2">
        <v>0</v>
      </c>
      <c r="E21" s="2">
        <v>0</v>
      </c>
      <c r="F21" s="6"/>
      <c r="G21" s="2"/>
      <c r="H21" s="2"/>
      <c r="I21" s="2"/>
      <c r="J21" s="6"/>
      <c r="K21" s="2"/>
      <c r="L21" s="8"/>
      <c r="M21" s="2"/>
      <c r="N21" s="2"/>
      <c r="O21" s="6"/>
    </row>
    <row r="22" spans="1:16" ht="15.75" customHeight="1" x14ac:dyDescent="0.25">
      <c r="A22" s="25" t="s">
        <v>24</v>
      </c>
      <c r="B22" s="2">
        <v>9840</v>
      </c>
      <c r="C22" s="8">
        <v>0</v>
      </c>
      <c r="D22" s="2">
        <f>-4794.31+-4945.78</f>
        <v>-9740.09</v>
      </c>
      <c r="E22" s="2">
        <f>SUM(C22:D22)</f>
        <v>-9740.09</v>
      </c>
      <c r="F22" s="6"/>
      <c r="G22" s="2">
        <v>11000</v>
      </c>
      <c r="H22" s="2"/>
      <c r="I22" s="2">
        <v>11000</v>
      </c>
      <c r="J22" s="6"/>
      <c r="K22" s="2">
        <v>11000</v>
      </c>
      <c r="L22" s="8"/>
      <c r="M22" s="2">
        <f>-9503.98</f>
        <v>-9503.98</v>
      </c>
      <c r="N22" s="2"/>
      <c r="O22" s="6"/>
      <c r="P22" s="101"/>
    </row>
    <row r="23" spans="1:16" ht="15.75" customHeight="1" x14ac:dyDescent="0.25">
      <c r="A23" s="28" t="s">
        <v>25</v>
      </c>
      <c r="B23" s="2">
        <v>400</v>
      </c>
      <c r="C23" s="2">
        <v>0</v>
      </c>
      <c r="D23" s="2">
        <v>-375</v>
      </c>
      <c r="E23" s="2">
        <f>SUM(C23:D23)</f>
        <v>-375</v>
      </c>
      <c r="F23" s="6"/>
      <c r="G23" s="2">
        <v>500</v>
      </c>
      <c r="H23" s="2"/>
      <c r="I23" s="2">
        <v>500</v>
      </c>
      <c r="J23" s="6"/>
      <c r="K23" s="2">
        <v>500</v>
      </c>
      <c r="L23" s="2"/>
      <c r="M23" s="2">
        <v>-452</v>
      </c>
      <c r="N23" s="2"/>
      <c r="O23" s="6"/>
    </row>
    <row r="24" spans="1:16" ht="15.75" customHeight="1" x14ac:dyDescent="0.25">
      <c r="A24" s="26" t="s">
        <v>26</v>
      </c>
      <c r="B24" s="2">
        <v>0</v>
      </c>
      <c r="C24" s="2">
        <v>0</v>
      </c>
      <c r="D24" s="2">
        <v>0</v>
      </c>
      <c r="E24" s="2">
        <v>0</v>
      </c>
      <c r="F24" s="6"/>
      <c r="G24" s="2"/>
      <c r="H24" s="2"/>
      <c r="I24" s="2"/>
      <c r="J24" s="6"/>
      <c r="K24" s="2"/>
      <c r="L24" s="2"/>
      <c r="O24" s="6"/>
    </row>
    <row r="25" spans="1:16" ht="15.75" customHeight="1" x14ac:dyDescent="0.25">
      <c r="A25" s="26" t="s">
        <v>27</v>
      </c>
      <c r="B25" s="2">
        <v>0</v>
      </c>
      <c r="C25" s="2">
        <v>0</v>
      </c>
      <c r="D25" s="2">
        <v>0</v>
      </c>
      <c r="E25" s="2">
        <v>0</v>
      </c>
      <c r="F25" s="6"/>
      <c r="G25" s="2"/>
      <c r="H25" s="2"/>
      <c r="I25" s="2"/>
      <c r="J25" s="6"/>
      <c r="K25" s="2"/>
      <c r="L25" s="2"/>
      <c r="O25" s="6"/>
    </row>
    <row r="26" spans="1:16" ht="15.75" customHeight="1" x14ac:dyDescent="0.25">
      <c r="A26" s="27" t="s">
        <v>28</v>
      </c>
      <c r="B26" s="2">
        <v>650</v>
      </c>
      <c r="C26" s="2">
        <v>0</v>
      </c>
      <c r="D26" s="2">
        <v>-386.84</v>
      </c>
      <c r="E26" s="2">
        <f>SUM(C26:D26)</f>
        <v>-386.84</v>
      </c>
      <c r="F26" s="6"/>
      <c r="G26" s="2">
        <v>750</v>
      </c>
      <c r="H26" s="2"/>
      <c r="I26" s="2">
        <v>750</v>
      </c>
      <c r="J26" s="6"/>
      <c r="K26" s="2">
        <v>750</v>
      </c>
      <c r="L26" s="2"/>
      <c r="M26" s="2">
        <f>-(107.6+108.99+70.83+13.21+33.9+203.05+19.19+57.39+8.46+7.89+105.85+27.38+239.42)+100</f>
        <v>-903.16</v>
      </c>
      <c r="N26" s="2"/>
      <c r="O26" s="6"/>
    </row>
    <row r="27" spans="1:16" ht="15.75" customHeight="1" x14ac:dyDescent="0.25">
      <c r="A27" s="27" t="s">
        <v>29</v>
      </c>
      <c r="B27" s="2">
        <v>0</v>
      </c>
      <c r="C27" s="2">
        <v>0</v>
      </c>
      <c r="D27" s="2">
        <v>0</v>
      </c>
      <c r="E27" s="2">
        <v>0</v>
      </c>
      <c r="F27" s="6"/>
      <c r="G27" s="2"/>
      <c r="H27" s="2"/>
      <c r="I27" s="2"/>
      <c r="J27" s="6"/>
      <c r="L27" s="2"/>
      <c r="O27" s="6"/>
    </row>
    <row r="28" spans="1:16" ht="15.75" customHeight="1" x14ac:dyDescent="0.25">
      <c r="A28" s="27" t="s">
        <v>30</v>
      </c>
      <c r="B28" s="2">
        <v>20</v>
      </c>
      <c r="C28" s="2">
        <v>0</v>
      </c>
      <c r="D28" s="2">
        <v>-18.14</v>
      </c>
      <c r="E28" s="2">
        <f t="shared" ref="E28:E29" si="3">SUM(C28:D28)</f>
        <v>-18.14</v>
      </c>
      <c r="F28" s="6"/>
      <c r="G28" s="2"/>
      <c r="H28" s="2"/>
      <c r="I28" s="2"/>
      <c r="J28" s="6"/>
      <c r="K28" s="2"/>
      <c r="L28" s="2"/>
      <c r="M28" s="2">
        <f>-16.35-59.09</f>
        <v>-75.44</v>
      </c>
      <c r="N28" s="2"/>
      <c r="O28" s="6"/>
    </row>
    <row r="29" spans="1:16" ht="15.75" customHeight="1" x14ac:dyDescent="0.25">
      <c r="A29" s="27" t="s">
        <v>31</v>
      </c>
      <c r="B29" s="2">
        <v>40</v>
      </c>
      <c r="C29" s="2">
        <v>0</v>
      </c>
      <c r="D29" s="2">
        <v>-18.14</v>
      </c>
      <c r="E29" s="2">
        <f t="shared" si="3"/>
        <v>-18.14</v>
      </c>
      <c r="F29" s="6"/>
      <c r="G29" s="2"/>
      <c r="H29" s="2"/>
      <c r="I29" s="2"/>
      <c r="J29" s="6"/>
      <c r="K29" s="2"/>
      <c r="L29" s="2"/>
      <c r="M29" s="2"/>
      <c r="N29" s="2"/>
      <c r="O29" s="6"/>
    </row>
    <row r="30" spans="1:16" ht="15.75" customHeight="1" x14ac:dyDescent="0.25">
      <c r="A30" s="27" t="s">
        <v>32</v>
      </c>
      <c r="B30" s="2">
        <v>250</v>
      </c>
      <c r="C30" s="2">
        <v>0</v>
      </c>
      <c r="D30" s="2">
        <v>0</v>
      </c>
      <c r="E30" s="2">
        <v>0</v>
      </c>
      <c r="F30" s="6"/>
      <c r="G30" s="2">
        <v>500</v>
      </c>
      <c r="H30" s="2"/>
      <c r="I30" s="2">
        <v>500</v>
      </c>
      <c r="J30" s="6"/>
      <c r="K30" s="2">
        <v>500</v>
      </c>
      <c r="L30" s="2"/>
      <c r="M30" s="2">
        <v>-423.75</v>
      </c>
      <c r="N30" s="2"/>
      <c r="O30" s="6"/>
    </row>
    <row r="31" spans="1:16" ht="15.75" customHeight="1" x14ac:dyDescent="0.25">
      <c r="A31" s="27" t="s">
        <v>33</v>
      </c>
      <c r="B31" s="2">
        <v>60</v>
      </c>
      <c r="C31" s="2">
        <v>0</v>
      </c>
      <c r="D31" s="2">
        <v>-125</v>
      </c>
      <c r="E31" s="2">
        <v>-125</v>
      </c>
      <c r="F31" s="6"/>
      <c r="G31" s="2">
        <v>200</v>
      </c>
      <c r="H31" s="2"/>
      <c r="I31" s="2">
        <v>150</v>
      </c>
      <c r="J31" s="6"/>
      <c r="K31" s="2">
        <v>150</v>
      </c>
      <c r="L31" s="2"/>
      <c r="M31" s="2">
        <v>-75</v>
      </c>
      <c r="N31" s="2"/>
      <c r="O31" s="6"/>
    </row>
    <row r="32" spans="1:16" ht="15.75" customHeight="1" x14ac:dyDescent="0.25">
      <c r="A32" s="27" t="s">
        <v>34</v>
      </c>
      <c r="B32" s="2">
        <v>0</v>
      </c>
      <c r="C32" s="2">
        <v>0</v>
      </c>
      <c r="D32" s="2">
        <v>-270.88</v>
      </c>
      <c r="E32" s="2">
        <v>-270.88</v>
      </c>
      <c r="F32" s="6"/>
      <c r="G32" s="2"/>
      <c r="H32" s="2"/>
      <c r="J32" s="6"/>
      <c r="K32" s="2"/>
      <c r="L32" s="2"/>
      <c r="M32" s="2"/>
      <c r="N32" s="2"/>
      <c r="O32" s="6"/>
    </row>
    <row r="33" spans="1:15" ht="15.75" customHeight="1" x14ac:dyDescent="0.25">
      <c r="A33" s="104" t="s">
        <v>190</v>
      </c>
      <c r="B33" s="2"/>
      <c r="C33" s="2"/>
      <c r="D33" s="2"/>
      <c r="E33" s="2"/>
      <c r="F33" s="6"/>
      <c r="G33" s="2"/>
      <c r="H33" s="2"/>
      <c r="J33" s="6"/>
      <c r="K33" s="2"/>
      <c r="L33" s="2"/>
      <c r="M33" s="2">
        <v>-282.5</v>
      </c>
      <c r="N33" s="2"/>
      <c r="O33" s="6"/>
    </row>
    <row r="34" spans="1:15" ht="15.75" customHeight="1" x14ac:dyDescent="0.25">
      <c r="A34" s="27" t="s">
        <v>35</v>
      </c>
      <c r="B34" s="2">
        <v>1000</v>
      </c>
      <c r="C34" s="2">
        <v>0</v>
      </c>
      <c r="D34" s="2">
        <v>0</v>
      </c>
      <c r="E34" s="2">
        <v>0</v>
      </c>
      <c r="F34" s="6"/>
      <c r="G34" s="2">
        <v>1000</v>
      </c>
      <c r="H34" s="2"/>
      <c r="I34" s="2">
        <v>1000</v>
      </c>
      <c r="J34" s="6"/>
      <c r="K34" s="2">
        <v>1000</v>
      </c>
      <c r="L34" s="2"/>
      <c r="M34" s="2">
        <v>0</v>
      </c>
      <c r="N34" s="2"/>
      <c r="O34" s="6"/>
    </row>
    <row r="35" spans="1:15" ht="15.75" customHeight="1" x14ac:dyDescent="0.25">
      <c r="A35" s="27" t="s">
        <v>36</v>
      </c>
      <c r="B35" s="2">
        <v>100</v>
      </c>
      <c r="C35" s="29">
        <v>0</v>
      </c>
      <c r="D35" s="2">
        <v>-235.15</v>
      </c>
      <c r="E35" s="2">
        <f t="shared" ref="E35:E36" si="4">SUM(C35:D35)</f>
        <v>-235.15</v>
      </c>
      <c r="F35" s="6"/>
      <c r="G35" s="2"/>
      <c r="H35" s="2"/>
      <c r="I35" s="2"/>
      <c r="J35" s="6"/>
      <c r="K35" s="2"/>
      <c r="L35" s="29"/>
      <c r="M35" s="2"/>
      <c r="N35" s="2"/>
      <c r="O35" s="6"/>
    </row>
    <row r="36" spans="1:15" ht="15.75" customHeight="1" x14ac:dyDescent="0.25">
      <c r="A36" s="30" t="s">
        <v>21</v>
      </c>
      <c r="B36" s="24"/>
      <c r="C36" s="21">
        <v>13285</v>
      </c>
      <c r="D36" s="21">
        <f>SUM(D20:D35)</f>
        <v>-12299.239999999998</v>
      </c>
      <c r="E36" s="21">
        <f t="shared" si="4"/>
        <v>985.76000000000204</v>
      </c>
      <c r="F36" s="31"/>
      <c r="G36" s="21">
        <f>SUM(G20:G35)</f>
        <v>15645.5</v>
      </c>
      <c r="H36" s="21">
        <f>(156*75)+1000</f>
        <v>12700</v>
      </c>
      <c r="I36" s="21">
        <f>SUM(I20:I35)</f>
        <v>15595.5</v>
      </c>
      <c r="J36" s="31"/>
      <c r="K36" s="21">
        <f>SUM(K20:K35)</f>
        <v>15595.5</v>
      </c>
      <c r="L36" s="21">
        <f>75*151</f>
        <v>11325</v>
      </c>
      <c r="M36" s="21">
        <f>SUM(M20:M35)</f>
        <v>-13411.33</v>
      </c>
      <c r="N36" s="21">
        <f>L36+M36</f>
        <v>-2086.33</v>
      </c>
      <c r="O36" s="31"/>
    </row>
    <row r="37" spans="1:15" ht="15.75" customHeight="1" x14ac:dyDescent="0.25">
      <c r="A37" s="7"/>
      <c r="C37" s="2"/>
      <c r="F37" s="6"/>
      <c r="I37" s="2"/>
      <c r="J37" s="6"/>
      <c r="L37" s="2"/>
      <c r="O37" s="6"/>
    </row>
    <row r="38" spans="1:15" ht="15.75" customHeight="1" x14ac:dyDescent="0.25">
      <c r="A38" s="65" t="s">
        <v>69</v>
      </c>
      <c r="B38" s="19"/>
      <c r="C38" s="17"/>
      <c r="D38" s="19"/>
      <c r="E38" s="19"/>
      <c r="F38" s="16"/>
      <c r="G38" s="19"/>
      <c r="H38" s="19"/>
      <c r="I38" s="17"/>
      <c r="J38" s="16"/>
      <c r="K38" s="19"/>
      <c r="L38" s="17"/>
      <c r="M38" s="19"/>
      <c r="N38" s="19"/>
      <c r="O38" s="16"/>
    </row>
    <row r="39" spans="1:15" ht="15.75" customHeight="1" x14ac:dyDescent="0.25">
      <c r="A39" s="7" t="s">
        <v>19</v>
      </c>
      <c r="B39" s="139" t="s">
        <v>71</v>
      </c>
      <c r="C39" s="140"/>
      <c r="D39" s="140"/>
      <c r="E39" s="140"/>
      <c r="F39" s="6"/>
      <c r="G39" s="2">
        <v>0</v>
      </c>
      <c r="H39" s="2"/>
      <c r="I39" s="2">
        <v>0</v>
      </c>
      <c r="J39" s="6"/>
      <c r="K39" s="1">
        <v>0</v>
      </c>
      <c r="L39" s="2"/>
      <c r="M39" s="1">
        <v>0</v>
      </c>
      <c r="O39" s="6"/>
    </row>
    <row r="40" spans="1:15" ht="15.75" customHeight="1" x14ac:dyDescent="0.25">
      <c r="A40" s="63" t="s">
        <v>70</v>
      </c>
      <c r="B40" s="141"/>
      <c r="C40" s="140"/>
      <c r="D40" s="140"/>
      <c r="E40" s="140"/>
      <c r="F40" s="6"/>
      <c r="G40" s="2">
        <v>100</v>
      </c>
      <c r="H40" s="2"/>
      <c r="I40" s="2">
        <v>100</v>
      </c>
      <c r="J40" s="6"/>
      <c r="K40" s="36">
        <v>100</v>
      </c>
      <c r="L40" s="14"/>
      <c r="M40" s="14">
        <v>0</v>
      </c>
      <c r="N40" s="14"/>
      <c r="O40" s="6"/>
    </row>
    <row r="41" spans="1:15" ht="15.75" customHeight="1" x14ac:dyDescent="0.25">
      <c r="A41" s="20" t="s">
        <v>21</v>
      </c>
      <c r="B41" s="141"/>
      <c r="C41" s="140"/>
      <c r="D41" s="140"/>
      <c r="E41" s="140"/>
      <c r="F41" s="20"/>
      <c r="G41" s="21">
        <f>SUM(G39:G40)</f>
        <v>100</v>
      </c>
      <c r="H41" s="66">
        <v>700</v>
      </c>
      <c r="I41" s="21">
        <f>G41</f>
        <v>100</v>
      </c>
      <c r="J41" s="20"/>
      <c r="K41" s="24">
        <v>0</v>
      </c>
      <c r="L41" s="106">
        <v>144</v>
      </c>
      <c r="M41" s="24"/>
      <c r="N41" s="107">
        <f>L41+M41</f>
        <v>144</v>
      </c>
      <c r="O41" s="20"/>
    </row>
    <row r="42" spans="1:15" ht="15.75" customHeight="1" x14ac:dyDescent="0.25">
      <c r="A42" s="33"/>
      <c r="B42" s="141"/>
      <c r="C42" s="140"/>
      <c r="D42" s="140"/>
      <c r="E42" s="140"/>
      <c r="F42" s="6"/>
      <c r="G42" s="29"/>
      <c r="H42" s="29"/>
      <c r="I42" s="29"/>
      <c r="J42" s="6"/>
      <c r="K42" s="34"/>
      <c r="L42" s="29"/>
      <c r="M42" s="34"/>
      <c r="N42" s="34"/>
      <c r="O42" s="6"/>
    </row>
    <row r="43" spans="1:15" ht="15.75" customHeight="1" x14ac:dyDescent="0.25">
      <c r="A43" s="32" t="s">
        <v>38</v>
      </c>
      <c r="B43" s="19"/>
      <c r="C43" s="17"/>
      <c r="D43" s="19"/>
      <c r="E43" s="19"/>
      <c r="F43" s="16"/>
      <c r="G43" s="67" t="s">
        <v>72</v>
      </c>
      <c r="H43" s="19"/>
      <c r="I43" s="17"/>
      <c r="J43" s="16"/>
      <c r="K43" s="19"/>
      <c r="L43" s="17"/>
      <c r="M43" s="19"/>
      <c r="N43" s="19"/>
      <c r="O43" s="16"/>
    </row>
    <row r="44" spans="1:15" ht="15.75" customHeight="1" x14ac:dyDescent="0.25">
      <c r="A44" s="63" t="s">
        <v>73</v>
      </c>
      <c r="B44" s="2">
        <v>0</v>
      </c>
      <c r="C44" s="2">
        <v>0</v>
      </c>
      <c r="D44" s="2">
        <v>-100</v>
      </c>
      <c r="E44" s="2">
        <f>SUM(C44:D44)</f>
        <v>-100</v>
      </c>
      <c r="F44" s="6"/>
      <c r="G44" s="2">
        <v>1301.76</v>
      </c>
      <c r="H44" s="2">
        <v>0</v>
      </c>
      <c r="I44" s="2">
        <v>1301.76</v>
      </c>
      <c r="J44" s="6"/>
      <c r="K44" s="2">
        <v>1301.76</v>
      </c>
      <c r="L44" s="2"/>
      <c r="M44" s="2">
        <v>-1291.3800000000001</v>
      </c>
      <c r="N44" s="2"/>
      <c r="O44" s="6"/>
    </row>
    <row r="45" spans="1:15" ht="15.75" customHeight="1" x14ac:dyDescent="0.25">
      <c r="A45" s="63" t="s">
        <v>37</v>
      </c>
      <c r="B45" s="2">
        <v>500</v>
      </c>
      <c r="C45" s="2"/>
      <c r="D45" s="2">
        <f>-312.16-267.41</f>
        <v>-579.57000000000005</v>
      </c>
      <c r="E45" s="2">
        <f>-312.16-267.41</f>
        <v>-579.57000000000005</v>
      </c>
      <c r="F45" s="6"/>
      <c r="G45" s="2">
        <v>500</v>
      </c>
      <c r="H45" s="2">
        <v>0</v>
      </c>
      <c r="I45" s="2">
        <v>500</v>
      </c>
      <c r="J45" s="6"/>
      <c r="K45" s="2">
        <v>500</v>
      </c>
      <c r="L45" s="2"/>
      <c r="M45" s="2">
        <f>-539.07-44.99</f>
        <v>-584.06000000000006</v>
      </c>
      <c r="N45" s="2"/>
      <c r="O45" s="6"/>
    </row>
    <row r="46" spans="1:15" ht="15.75" customHeight="1" x14ac:dyDescent="0.25">
      <c r="A46" s="7" t="s">
        <v>39</v>
      </c>
      <c r="B46" s="2">
        <v>25</v>
      </c>
      <c r="C46" s="2">
        <v>0</v>
      </c>
      <c r="D46" s="2">
        <v>-22.29</v>
      </c>
      <c r="E46" s="2">
        <f t="shared" ref="E46" si="5">SUM(C46:D46)</f>
        <v>-22.29</v>
      </c>
      <c r="F46" s="6"/>
      <c r="G46" s="2">
        <v>100</v>
      </c>
      <c r="H46" s="2">
        <v>0</v>
      </c>
      <c r="I46" s="2">
        <v>100</v>
      </c>
      <c r="J46" s="6"/>
      <c r="K46" s="2">
        <v>100</v>
      </c>
      <c r="L46" s="2">
        <v>0</v>
      </c>
      <c r="M46" s="2">
        <f>-40.66-9.61</f>
        <v>-50.269999999999996</v>
      </c>
      <c r="N46" s="2">
        <v>0</v>
      </c>
      <c r="O46" s="6"/>
    </row>
    <row r="47" spans="1:15" ht="15.75" customHeight="1" x14ac:dyDescent="0.25">
      <c r="A47" s="68" t="s">
        <v>25</v>
      </c>
      <c r="B47" s="2"/>
      <c r="C47" s="2"/>
      <c r="D47" s="2"/>
      <c r="E47" s="2"/>
      <c r="F47" s="6"/>
      <c r="G47" s="2">
        <v>300</v>
      </c>
      <c r="H47" s="2">
        <v>0</v>
      </c>
      <c r="I47" s="2">
        <v>300</v>
      </c>
      <c r="J47" s="6"/>
      <c r="K47" s="2">
        <v>300</v>
      </c>
      <c r="L47" s="2"/>
      <c r="M47" s="2"/>
      <c r="N47" s="2"/>
      <c r="O47" s="6"/>
    </row>
    <row r="48" spans="1:15" ht="15.75" customHeight="1" x14ac:dyDescent="0.25">
      <c r="A48" s="68" t="s">
        <v>74</v>
      </c>
      <c r="B48" s="2"/>
      <c r="C48" s="2"/>
      <c r="D48" s="2"/>
      <c r="E48" s="2"/>
      <c r="F48" s="6"/>
      <c r="G48" s="2">
        <v>1200</v>
      </c>
      <c r="H48" s="2">
        <v>0</v>
      </c>
      <c r="I48" s="2"/>
      <c r="J48" s="6"/>
      <c r="K48" s="2"/>
      <c r="L48" s="2"/>
      <c r="M48" s="2"/>
      <c r="N48" s="2"/>
      <c r="O48" s="6"/>
    </row>
    <row r="49" spans="1:15" ht="15" customHeight="1" x14ac:dyDescent="0.25">
      <c r="A49" s="60" t="s">
        <v>75</v>
      </c>
      <c r="F49" s="6"/>
      <c r="G49" s="2">
        <v>1000</v>
      </c>
      <c r="H49" s="2">
        <v>0</v>
      </c>
      <c r="I49" s="2">
        <v>1000</v>
      </c>
      <c r="J49" s="6"/>
      <c r="K49" s="1">
        <v>1000</v>
      </c>
      <c r="M49" s="1">
        <v>-323.45999999999998</v>
      </c>
      <c r="O49" s="6"/>
    </row>
    <row r="50" spans="1:15" ht="15.75" customHeight="1" x14ac:dyDescent="0.25">
      <c r="A50" s="20" t="s">
        <v>21</v>
      </c>
      <c r="B50" s="21">
        <f>SUM(B44:B46)</f>
        <v>525</v>
      </c>
      <c r="C50" s="21">
        <f>SUM(C44:C46)</f>
        <v>0</v>
      </c>
      <c r="D50" s="21">
        <f>SUM(D44:D46)</f>
        <v>-701.86</v>
      </c>
      <c r="E50" s="21">
        <f>SUM(E44:E46)</f>
        <v>-701.86</v>
      </c>
      <c r="F50" s="31"/>
      <c r="G50" s="21">
        <f>SUM(G44:G49)</f>
        <v>4401.76</v>
      </c>
      <c r="H50" s="21">
        <v>0</v>
      </c>
      <c r="I50" s="21">
        <f>SUM(I44:I49)</f>
        <v>3201.76</v>
      </c>
      <c r="J50" s="31"/>
      <c r="K50" s="21">
        <f>SUM(K44:K49)</f>
        <v>3201.76</v>
      </c>
      <c r="L50" s="21">
        <f>SUM(L44:L49)</f>
        <v>0</v>
      </c>
      <c r="M50" s="21">
        <f>SUM(M44:M49)</f>
        <v>-2249.17</v>
      </c>
      <c r="N50" s="21">
        <f>M50</f>
        <v>-2249.17</v>
      </c>
      <c r="O50" s="31"/>
    </row>
    <row r="51" spans="1:15" ht="15.75" customHeight="1" x14ac:dyDescent="0.25">
      <c r="A51" s="33"/>
      <c r="B51" s="34"/>
      <c r="C51" s="29"/>
      <c r="D51" s="34"/>
      <c r="E51" s="34"/>
      <c r="F51" s="6"/>
      <c r="G51" s="29"/>
      <c r="H51" s="29"/>
      <c r="I51" s="29"/>
      <c r="J51" s="6"/>
      <c r="K51" s="34"/>
      <c r="L51" s="29"/>
      <c r="M51" s="34"/>
      <c r="N51" s="34"/>
      <c r="O51" s="6"/>
    </row>
    <row r="52" spans="1:15" ht="15.75" customHeight="1" x14ac:dyDescent="0.25">
      <c r="A52" s="61" t="s">
        <v>55</v>
      </c>
      <c r="B52" s="21"/>
      <c r="C52" s="21">
        <f>C17+C36</f>
        <v>14968</v>
      </c>
      <c r="D52" s="21">
        <f>D17+D36+D50</f>
        <v>-13957.259999999998</v>
      </c>
      <c r="E52" s="21">
        <f>E17+E36+E50</f>
        <v>1010.7400000000022</v>
      </c>
      <c r="F52" s="35"/>
      <c r="G52" s="21">
        <f>SUM(G6,G17,G36,G41,G50)</f>
        <v>22612.33</v>
      </c>
      <c r="H52" s="21"/>
      <c r="I52" s="21">
        <f>SUM(I50,I41,I36,I17,I6)</f>
        <v>21362.33</v>
      </c>
      <c r="J52" s="35"/>
      <c r="K52" s="21">
        <f>K17+K36+K41+K50</f>
        <v>20214.260000000002</v>
      </c>
      <c r="L52" s="21">
        <f>L17+L36+L41+L50+L6</f>
        <v>14159</v>
      </c>
      <c r="M52" s="21">
        <f>M50+M41+M36+M17+M6</f>
        <v>-18178.91</v>
      </c>
      <c r="N52" s="21">
        <f>N50+N41+N36+N17+N6</f>
        <v>-4019.91</v>
      </c>
      <c r="O52" s="35"/>
    </row>
    <row r="53" spans="1:15" ht="15.75" customHeight="1" x14ac:dyDescent="0.25">
      <c r="C53" s="2"/>
      <c r="I53" s="2"/>
      <c r="L53" s="2"/>
    </row>
    <row r="54" spans="1:15" ht="15.75" customHeight="1" x14ac:dyDescent="0.25">
      <c r="C54" s="2"/>
      <c r="I54" s="2"/>
      <c r="L54" s="2"/>
    </row>
    <row r="55" spans="1:15" ht="15.75" customHeight="1" x14ac:dyDescent="0.25">
      <c r="C55" s="2"/>
      <c r="I55" s="2"/>
      <c r="L55" s="2"/>
    </row>
    <row r="56" spans="1:15" ht="15.75" customHeight="1" x14ac:dyDescent="0.25">
      <c r="C56" s="2"/>
      <c r="I56" s="2"/>
      <c r="L56" s="2"/>
    </row>
    <row r="57" spans="1:15" ht="15.75" customHeight="1" x14ac:dyDescent="0.25">
      <c r="C57" s="2"/>
      <c r="I57" s="2"/>
      <c r="L57" s="2"/>
    </row>
    <row r="58" spans="1:15" ht="15.75" customHeight="1" x14ac:dyDescent="0.25">
      <c r="C58" s="2"/>
      <c r="I58" s="2"/>
      <c r="L58" s="2"/>
    </row>
    <row r="59" spans="1:15" ht="15.75" customHeight="1" x14ac:dyDescent="0.25">
      <c r="C59" s="2"/>
      <c r="I59" s="2"/>
      <c r="L59" s="2"/>
    </row>
    <row r="60" spans="1:15" ht="15.75" customHeight="1" x14ac:dyDescent="0.25">
      <c r="C60" s="2"/>
      <c r="I60" s="2"/>
      <c r="L60" s="2"/>
    </row>
    <row r="61" spans="1:15" ht="15.75" customHeight="1" x14ac:dyDescent="0.25">
      <c r="C61" s="2"/>
      <c r="I61" s="2"/>
      <c r="L61" s="2"/>
    </row>
    <row r="62" spans="1:15" ht="15.75" customHeight="1" x14ac:dyDescent="0.25">
      <c r="C62" s="2"/>
      <c r="I62" s="2"/>
      <c r="L62" s="2"/>
    </row>
    <row r="63" spans="1:15" ht="15.75" customHeight="1" x14ac:dyDescent="0.25">
      <c r="C63" s="2"/>
      <c r="I63" s="2"/>
      <c r="L63" s="2"/>
    </row>
    <row r="64" spans="1:15" ht="15.75" customHeight="1" x14ac:dyDescent="0.25">
      <c r="C64" s="2"/>
      <c r="I64" s="2"/>
      <c r="L64" s="2"/>
    </row>
    <row r="65" spans="3:12" ht="15.75" customHeight="1" x14ac:dyDescent="0.25">
      <c r="C65" s="2"/>
      <c r="I65" s="2"/>
      <c r="L65" s="2"/>
    </row>
    <row r="66" spans="3:12" ht="15.75" customHeight="1" x14ac:dyDescent="0.25">
      <c r="C66" s="2"/>
      <c r="I66" s="2"/>
      <c r="L66" s="2"/>
    </row>
    <row r="67" spans="3:12" ht="15.75" customHeight="1" x14ac:dyDescent="0.25">
      <c r="C67" s="2"/>
      <c r="I67" s="2"/>
      <c r="L67" s="2"/>
    </row>
    <row r="68" spans="3:12" ht="15.75" customHeight="1" x14ac:dyDescent="0.25">
      <c r="C68" s="2"/>
      <c r="I68" s="2"/>
      <c r="L68" s="2"/>
    </row>
    <row r="69" spans="3:12" ht="15.75" customHeight="1" x14ac:dyDescent="0.25">
      <c r="C69" s="2"/>
      <c r="I69" s="2"/>
      <c r="L69" s="2"/>
    </row>
    <row r="70" spans="3:12" ht="15.75" customHeight="1" x14ac:dyDescent="0.25">
      <c r="C70" s="2"/>
      <c r="I70" s="2"/>
      <c r="L70" s="2"/>
    </row>
    <row r="71" spans="3:12" ht="15.75" customHeight="1" x14ac:dyDescent="0.25">
      <c r="C71" s="2"/>
      <c r="I71" s="2"/>
      <c r="L71" s="2"/>
    </row>
    <row r="72" spans="3:12" ht="15.75" customHeight="1" x14ac:dyDescent="0.25">
      <c r="C72" s="2"/>
      <c r="I72" s="2"/>
      <c r="L72" s="2"/>
    </row>
    <row r="73" spans="3:12" ht="15.75" customHeight="1" x14ac:dyDescent="0.25">
      <c r="C73" s="2"/>
      <c r="I73" s="2"/>
      <c r="L73" s="2"/>
    </row>
    <row r="74" spans="3:12" ht="15.75" customHeight="1" x14ac:dyDescent="0.25">
      <c r="C74" s="2"/>
      <c r="I74" s="2"/>
      <c r="L74" s="2"/>
    </row>
    <row r="75" spans="3:12" ht="15.75" customHeight="1" x14ac:dyDescent="0.25">
      <c r="C75" s="2"/>
      <c r="I75" s="2"/>
      <c r="L75" s="2"/>
    </row>
    <row r="76" spans="3:12" ht="15.75" customHeight="1" x14ac:dyDescent="0.25">
      <c r="C76" s="2"/>
      <c r="I76" s="2"/>
      <c r="L76" s="2"/>
    </row>
    <row r="77" spans="3:12" ht="15.75" customHeight="1" x14ac:dyDescent="0.25">
      <c r="C77" s="2"/>
      <c r="I77" s="2"/>
      <c r="L77" s="2"/>
    </row>
    <row r="78" spans="3:12" ht="15.75" customHeight="1" x14ac:dyDescent="0.25">
      <c r="C78" s="2"/>
      <c r="I78" s="2"/>
      <c r="L78" s="2"/>
    </row>
    <row r="79" spans="3:12" ht="15.75" customHeight="1" x14ac:dyDescent="0.25">
      <c r="C79" s="2"/>
      <c r="I79" s="2"/>
      <c r="L79" s="2"/>
    </row>
    <row r="80" spans="3:12" ht="15.75" customHeight="1" x14ac:dyDescent="0.25">
      <c r="C80" s="2"/>
      <c r="I80" s="2"/>
      <c r="L80" s="2"/>
    </row>
    <row r="81" spans="3:12" ht="15.75" customHeight="1" x14ac:dyDescent="0.25">
      <c r="C81" s="2"/>
      <c r="I81" s="2"/>
      <c r="L81" s="2"/>
    </row>
    <row r="82" spans="3:12" ht="15.75" customHeight="1" x14ac:dyDescent="0.25">
      <c r="C82" s="2"/>
      <c r="I82" s="2"/>
      <c r="L82" s="2"/>
    </row>
    <row r="83" spans="3:12" ht="15.75" customHeight="1" x14ac:dyDescent="0.25">
      <c r="C83" s="2"/>
      <c r="I83" s="2"/>
      <c r="L83" s="2"/>
    </row>
    <row r="84" spans="3:12" ht="15.75" customHeight="1" x14ac:dyDescent="0.25">
      <c r="C84" s="2"/>
      <c r="I84" s="2"/>
      <c r="L84" s="2"/>
    </row>
    <row r="85" spans="3:12" ht="15.75" customHeight="1" x14ac:dyDescent="0.25">
      <c r="C85" s="2"/>
      <c r="I85" s="2"/>
      <c r="L85" s="2"/>
    </row>
    <row r="86" spans="3:12" ht="15.75" customHeight="1" x14ac:dyDescent="0.25">
      <c r="C86" s="2"/>
      <c r="I86" s="2"/>
      <c r="L86" s="2"/>
    </row>
    <row r="87" spans="3:12" ht="15.75" customHeight="1" x14ac:dyDescent="0.25">
      <c r="C87" s="2"/>
      <c r="I87" s="2"/>
      <c r="L87" s="2"/>
    </row>
    <row r="88" spans="3:12" ht="15.75" customHeight="1" x14ac:dyDescent="0.25">
      <c r="C88" s="2"/>
      <c r="I88" s="2"/>
      <c r="L88" s="2"/>
    </row>
    <row r="89" spans="3:12" ht="15.75" customHeight="1" x14ac:dyDescent="0.25">
      <c r="C89" s="2"/>
      <c r="I89" s="2"/>
      <c r="L89" s="2"/>
    </row>
    <row r="90" spans="3:12" ht="15.75" customHeight="1" x14ac:dyDescent="0.25">
      <c r="C90" s="2"/>
      <c r="I90" s="2"/>
      <c r="L90" s="2"/>
    </row>
    <row r="91" spans="3:12" ht="15.75" customHeight="1" x14ac:dyDescent="0.25">
      <c r="C91" s="2"/>
      <c r="I91" s="2"/>
      <c r="L91" s="2"/>
    </row>
    <row r="92" spans="3:12" ht="15.75" customHeight="1" x14ac:dyDescent="0.25">
      <c r="C92" s="2"/>
      <c r="I92" s="2"/>
      <c r="L92" s="2"/>
    </row>
    <row r="93" spans="3:12" ht="15.75" customHeight="1" x14ac:dyDescent="0.25">
      <c r="C93" s="2"/>
      <c r="I93" s="2"/>
      <c r="L93" s="2"/>
    </row>
    <row r="94" spans="3:12" ht="15.75" customHeight="1" x14ac:dyDescent="0.25">
      <c r="C94" s="2"/>
      <c r="I94" s="2"/>
      <c r="L94" s="2"/>
    </row>
    <row r="95" spans="3:12" ht="15.75" customHeight="1" x14ac:dyDescent="0.25">
      <c r="C95" s="2"/>
      <c r="I95" s="2"/>
      <c r="L95" s="2"/>
    </row>
    <row r="96" spans="3:12" ht="15.75" customHeight="1" x14ac:dyDescent="0.25">
      <c r="C96" s="2"/>
      <c r="I96" s="2"/>
      <c r="L96" s="2"/>
    </row>
    <row r="97" spans="3:12" ht="15.75" customHeight="1" x14ac:dyDescent="0.25">
      <c r="C97" s="2"/>
      <c r="I97" s="2"/>
      <c r="L97" s="2"/>
    </row>
    <row r="98" spans="3:12" ht="15.75" customHeight="1" x14ac:dyDescent="0.25">
      <c r="C98" s="2"/>
      <c r="I98" s="2"/>
      <c r="L98" s="2"/>
    </row>
    <row r="99" spans="3:12" ht="15.75" customHeight="1" x14ac:dyDescent="0.25">
      <c r="C99" s="2"/>
      <c r="I99" s="2"/>
      <c r="L99" s="2"/>
    </row>
    <row r="100" spans="3:12" ht="15.75" customHeight="1" x14ac:dyDescent="0.25">
      <c r="C100" s="2"/>
      <c r="I100" s="2"/>
      <c r="L100" s="2"/>
    </row>
    <row r="101" spans="3:12" ht="15.75" customHeight="1" x14ac:dyDescent="0.25">
      <c r="C101" s="2"/>
      <c r="I101" s="2"/>
      <c r="L101" s="2"/>
    </row>
    <row r="102" spans="3:12" ht="15.75" customHeight="1" x14ac:dyDescent="0.25">
      <c r="C102" s="2"/>
      <c r="I102" s="2"/>
      <c r="L102" s="2"/>
    </row>
    <row r="103" spans="3:12" ht="15.75" customHeight="1" x14ac:dyDescent="0.25">
      <c r="C103" s="2"/>
      <c r="I103" s="2"/>
      <c r="L103" s="2"/>
    </row>
    <row r="104" spans="3:12" ht="15.75" customHeight="1" x14ac:dyDescent="0.25">
      <c r="C104" s="2"/>
      <c r="I104" s="2"/>
      <c r="L104" s="2"/>
    </row>
    <row r="105" spans="3:12" ht="15.75" customHeight="1" x14ac:dyDescent="0.25">
      <c r="C105" s="2"/>
      <c r="I105" s="2"/>
      <c r="L105" s="2"/>
    </row>
    <row r="106" spans="3:12" ht="15.75" customHeight="1" x14ac:dyDescent="0.25">
      <c r="C106" s="2"/>
      <c r="I106" s="2"/>
      <c r="L106" s="2"/>
    </row>
    <row r="107" spans="3:12" ht="15.75" customHeight="1" x14ac:dyDescent="0.25">
      <c r="C107" s="2"/>
      <c r="I107" s="2"/>
      <c r="L107" s="2"/>
    </row>
    <row r="108" spans="3:12" ht="15.75" customHeight="1" x14ac:dyDescent="0.25">
      <c r="C108" s="2"/>
      <c r="I108" s="2"/>
      <c r="L108" s="2"/>
    </row>
    <row r="109" spans="3:12" ht="15.75" customHeight="1" x14ac:dyDescent="0.25">
      <c r="C109" s="2"/>
      <c r="I109" s="2"/>
      <c r="L109" s="2"/>
    </row>
    <row r="110" spans="3:12" ht="15.75" customHeight="1" x14ac:dyDescent="0.25">
      <c r="C110" s="2"/>
      <c r="I110" s="2"/>
      <c r="L110" s="2"/>
    </row>
    <row r="111" spans="3:12" ht="15.75" customHeight="1" x14ac:dyDescent="0.25">
      <c r="C111" s="2"/>
      <c r="I111" s="2"/>
      <c r="L111" s="2"/>
    </row>
    <row r="112" spans="3:12" ht="15.75" customHeight="1" x14ac:dyDescent="0.25">
      <c r="C112" s="2"/>
      <c r="I112" s="2"/>
      <c r="L112" s="2"/>
    </row>
    <row r="113" spans="3:12" ht="15.75" customHeight="1" x14ac:dyDescent="0.25">
      <c r="C113" s="2"/>
      <c r="I113" s="2"/>
      <c r="L113" s="2"/>
    </row>
    <row r="114" spans="3:12" ht="15.75" customHeight="1" x14ac:dyDescent="0.25">
      <c r="C114" s="2"/>
      <c r="I114" s="2"/>
      <c r="L114" s="2"/>
    </row>
    <row r="115" spans="3:12" ht="15.75" customHeight="1" x14ac:dyDescent="0.25">
      <c r="C115" s="2"/>
      <c r="I115" s="2"/>
      <c r="L115" s="2"/>
    </row>
    <row r="116" spans="3:12" ht="15.75" customHeight="1" x14ac:dyDescent="0.25">
      <c r="C116" s="2"/>
      <c r="I116" s="2"/>
      <c r="L116" s="2"/>
    </row>
    <row r="117" spans="3:12" ht="15.75" customHeight="1" x14ac:dyDescent="0.25">
      <c r="C117" s="2"/>
      <c r="I117" s="2"/>
      <c r="L117" s="2"/>
    </row>
    <row r="118" spans="3:12" ht="15.75" customHeight="1" x14ac:dyDescent="0.25">
      <c r="C118" s="2"/>
      <c r="I118" s="2"/>
      <c r="L118" s="2"/>
    </row>
    <row r="119" spans="3:12" ht="15.75" customHeight="1" x14ac:dyDescent="0.25">
      <c r="C119" s="2"/>
      <c r="I119" s="2"/>
      <c r="L119" s="2"/>
    </row>
    <row r="120" spans="3:12" ht="15.75" customHeight="1" x14ac:dyDescent="0.25">
      <c r="C120" s="2"/>
      <c r="I120" s="2"/>
      <c r="L120" s="2"/>
    </row>
    <row r="121" spans="3:12" ht="15.75" customHeight="1" x14ac:dyDescent="0.25">
      <c r="C121" s="2"/>
      <c r="I121" s="2"/>
      <c r="L121" s="2"/>
    </row>
    <row r="122" spans="3:12" ht="15.75" customHeight="1" x14ac:dyDescent="0.25">
      <c r="C122" s="2"/>
      <c r="I122" s="2"/>
      <c r="L122" s="2"/>
    </row>
    <row r="123" spans="3:12" ht="15.75" customHeight="1" x14ac:dyDescent="0.25">
      <c r="C123" s="2"/>
      <c r="I123" s="2"/>
      <c r="L123" s="2"/>
    </row>
    <row r="124" spans="3:12" ht="15.75" customHeight="1" x14ac:dyDescent="0.25">
      <c r="C124" s="2"/>
      <c r="I124" s="2"/>
      <c r="L124" s="2"/>
    </row>
    <row r="125" spans="3:12" ht="15.75" customHeight="1" x14ac:dyDescent="0.25">
      <c r="C125" s="2"/>
      <c r="I125" s="2"/>
      <c r="L125" s="2"/>
    </row>
    <row r="126" spans="3:12" ht="15.75" customHeight="1" x14ac:dyDescent="0.25">
      <c r="C126" s="2"/>
      <c r="I126" s="2"/>
      <c r="L126" s="2"/>
    </row>
    <row r="127" spans="3:12" ht="15.75" customHeight="1" x14ac:dyDescent="0.25">
      <c r="C127" s="2"/>
      <c r="I127" s="2"/>
      <c r="L127" s="2"/>
    </row>
    <row r="128" spans="3:12" ht="15.75" customHeight="1" x14ac:dyDescent="0.25">
      <c r="C128" s="2"/>
      <c r="I128" s="2"/>
      <c r="L128" s="2"/>
    </row>
    <row r="129" spans="3:12" ht="15.75" customHeight="1" x14ac:dyDescent="0.25">
      <c r="C129" s="2"/>
      <c r="I129" s="2"/>
      <c r="L129" s="2"/>
    </row>
    <row r="130" spans="3:12" ht="15.75" customHeight="1" x14ac:dyDescent="0.25">
      <c r="C130" s="2"/>
      <c r="I130" s="2"/>
      <c r="L130" s="2"/>
    </row>
    <row r="131" spans="3:12" ht="15.75" customHeight="1" x14ac:dyDescent="0.25">
      <c r="C131" s="2"/>
      <c r="I131" s="2"/>
      <c r="L131" s="2"/>
    </row>
    <row r="132" spans="3:12" ht="15.75" customHeight="1" x14ac:dyDescent="0.25">
      <c r="C132" s="2"/>
      <c r="I132" s="2"/>
      <c r="L132" s="2"/>
    </row>
    <row r="133" spans="3:12" ht="15.75" customHeight="1" x14ac:dyDescent="0.25">
      <c r="C133" s="2"/>
      <c r="I133" s="2"/>
      <c r="L133" s="2"/>
    </row>
    <row r="134" spans="3:12" ht="15.75" customHeight="1" x14ac:dyDescent="0.25">
      <c r="C134" s="2"/>
      <c r="I134" s="2"/>
      <c r="L134" s="2"/>
    </row>
    <row r="135" spans="3:12" ht="15.75" customHeight="1" x14ac:dyDescent="0.25">
      <c r="C135" s="2"/>
      <c r="I135" s="2"/>
      <c r="L135" s="2"/>
    </row>
    <row r="136" spans="3:12" ht="15.75" customHeight="1" x14ac:dyDescent="0.25">
      <c r="C136" s="2"/>
      <c r="I136" s="2"/>
      <c r="L136" s="2"/>
    </row>
    <row r="137" spans="3:12" ht="15.75" customHeight="1" x14ac:dyDescent="0.25">
      <c r="C137" s="2"/>
      <c r="I137" s="2"/>
      <c r="L137" s="2"/>
    </row>
    <row r="138" spans="3:12" ht="15.75" customHeight="1" x14ac:dyDescent="0.25">
      <c r="C138" s="2"/>
      <c r="I138" s="2"/>
      <c r="L138" s="2"/>
    </row>
    <row r="139" spans="3:12" ht="15.75" customHeight="1" x14ac:dyDescent="0.25">
      <c r="C139" s="2"/>
      <c r="I139" s="2"/>
      <c r="L139" s="2"/>
    </row>
    <row r="140" spans="3:12" ht="15.75" customHeight="1" x14ac:dyDescent="0.25">
      <c r="C140" s="2"/>
      <c r="I140" s="2"/>
      <c r="L140" s="2"/>
    </row>
    <row r="141" spans="3:12" ht="15.75" customHeight="1" x14ac:dyDescent="0.25">
      <c r="C141" s="2"/>
      <c r="I141" s="2"/>
      <c r="L141" s="2"/>
    </row>
    <row r="142" spans="3:12" ht="15.75" customHeight="1" x14ac:dyDescent="0.25">
      <c r="C142" s="2"/>
      <c r="I142" s="2"/>
      <c r="L142" s="2"/>
    </row>
    <row r="143" spans="3:12" ht="15.75" customHeight="1" x14ac:dyDescent="0.25">
      <c r="C143" s="2"/>
      <c r="I143" s="2"/>
      <c r="L143" s="2"/>
    </row>
    <row r="144" spans="3:12" ht="15.75" customHeight="1" x14ac:dyDescent="0.25">
      <c r="C144" s="2"/>
      <c r="I144" s="2"/>
      <c r="L144" s="2"/>
    </row>
    <row r="145" spans="3:12" ht="15.75" customHeight="1" x14ac:dyDescent="0.25">
      <c r="C145" s="2"/>
      <c r="I145" s="2"/>
      <c r="L145" s="2"/>
    </row>
    <row r="146" spans="3:12" ht="15.75" customHeight="1" x14ac:dyDescent="0.25">
      <c r="C146" s="2"/>
      <c r="I146" s="2"/>
      <c r="L146" s="2"/>
    </row>
    <row r="147" spans="3:12" ht="15.75" customHeight="1" x14ac:dyDescent="0.25">
      <c r="C147" s="2"/>
      <c r="I147" s="2"/>
      <c r="L147" s="2"/>
    </row>
    <row r="148" spans="3:12" ht="15.75" customHeight="1" x14ac:dyDescent="0.25">
      <c r="C148" s="2"/>
      <c r="I148" s="2"/>
      <c r="L148" s="2"/>
    </row>
    <row r="149" spans="3:12" ht="15.75" customHeight="1" x14ac:dyDescent="0.25">
      <c r="C149" s="2"/>
      <c r="I149" s="2"/>
      <c r="L149" s="2"/>
    </row>
    <row r="150" spans="3:12" ht="15.75" customHeight="1" x14ac:dyDescent="0.25">
      <c r="C150" s="2"/>
      <c r="I150" s="2"/>
      <c r="L150" s="2"/>
    </row>
    <row r="151" spans="3:12" ht="15.75" customHeight="1" x14ac:dyDescent="0.25">
      <c r="C151" s="2"/>
      <c r="I151" s="2"/>
      <c r="L151" s="2"/>
    </row>
    <row r="152" spans="3:12" ht="15.75" customHeight="1" x14ac:dyDescent="0.25">
      <c r="C152" s="2"/>
      <c r="I152" s="2"/>
      <c r="L152" s="2"/>
    </row>
    <row r="153" spans="3:12" ht="15.75" customHeight="1" x14ac:dyDescent="0.25">
      <c r="C153" s="2"/>
      <c r="I153" s="2"/>
      <c r="L153" s="2"/>
    </row>
    <row r="154" spans="3:12" ht="15.75" customHeight="1" x14ac:dyDescent="0.25">
      <c r="C154" s="2"/>
      <c r="I154" s="2"/>
      <c r="L154" s="2"/>
    </row>
    <row r="155" spans="3:12" ht="15.75" customHeight="1" x14ac:dyDescent="0.25">
      <c r="C155" s="2"/>
      <c r="I155" s="2"/>
      <c r="L155" s="2"/>
    </row>
    <row r="156" spans="3:12" ht="15.75" customHeight="1" x14ac:dyDescent="0.25">
      <c r="C156" s="2"/>
      <c r="I156" s="2"/>
      <c r="L156" s="2"/>
    </row>
    <row r="157" spans="3:12" ht="15.75" customHeight="1" x14ac:dyDescent="0.25">
      <c r="C157" s="2"/>
      <c r="I157" s="2"/>
      <c r="L157" s="2"/>
    </row>
    <row r="158" spans="3:12" ht="15.75" customHeight="1" x14ac:dyDescent="0.25">
      <c r="C158" s="2"/>
      <c r="I158" s="2"/>
      <c r="L158" s="2"/>
    </row>
    <row r="159" spans="3:12" ht="15.75" customHeight="1" x14ac:dyDescent="0.25">
      <c r="C159" s="2"/>
      <c r="I159" s="2"/>
      <c r="L159" s="2"/>
    </row>
    <row r="160" spans="3:12" ht="15.75" customHeight="1" x14ac:dyDescent="0.25">
      <c r="C160" s="2"/>
      <c r="I160" s="2"/>
      <c r="L160" s="2"/>
    </row>
    <row r="161" spans="3:12" ht="15.75" customHeight="1" x14ac:dyDescent="0.25">
      <c r="C161" s="2"/>
      <c r="I161" s="2"/>
      <c r="L161" s="2"/>
    </row>
    <row r="162" spans="3:12" ht="15.75" customHeight="1" x14ac:dyDescent="0.25">
      <c r="C162" s="2"/>
      <c r="I162" s="2"/>
      <c r="L162" s="2"/>
    </row>
    <row r="163" spans="3:12" ht="15.75" customHeight="1" x14ac:dyDescent="0.25">
      <c r="C163" s="2"/>
      <c r="I163" s="2"/>
      <c r="L163" s="2"/>
    </row>
    <row r="164" spans="3:12" ht="15.75" customHeight="1" x14ac:dyDescent="0.25">
      <c r="C164" s="2"/>
      <c r="I164" s="2"/>
      <c r="L164" s="2"/>
    </row>
    <row r="165" spans="3:12" ht="15.75" customHeight="1" x14ac:dyDescent="0.25">
      <c r="C165" s="2"/>
      <c r="I165" s="2"/>
      <c r="L165" s="2"/>
    </row>
    <row r="166" spans="3:12" ht="15.75" customHeight="1" x14ac:dyDescent="0.25">
      <c r="C166" s="2"/>
      <c r="I166" s="2"/>
      <c r="L166" s="2"/>
    </row>
    <row r="167" spans="3:12" ht="15.75" customHeight="1" x14ac:dyDescent="0.25">
      <c r="C167" s="2"/>
      <c r="I167" s="2"/>
      <c r="L167" s="2"/>
    </row>
    <row r="168" spans="3:12" ht="15.75" customHeight="1" x14ac:dyDescent="0.25">
      <c r="C168" s="2"/>
      <c r="I168" s="2"/>
      <c r="L168" s="2"/>
    </row>
    <row r="169" spans="3:12" ht="15.75" customHeight="1" x14ac:dyDescent="0.25">
      <c r="C169" s="2"/>
      <c r="I169" s="2"/>
      <c r="L169" s="2"/>
    </row>
    <row r="170" spans="3:12" ht="15.75" customHeight="1" x14ac:dyDescent="0.25">
      <c r="C170" s="2"/>
      <c r="I170" s="2"/>
      <c r="L170" s="2"/>
    </row>
    <row r="171" spans="3:12" ht="15.75" customHeight="1" x14ac:dyDescent="0.25">
      <c r="C171" s="2"/>
      <c r="I171" s="2"/>
      <c r="L171" s="2"/>
    </row>
    <row r="172" spans="3:12" ht="15.75" customHeight="1" x14ac:dyDescent="0.25">
      <c r="C172" s="2"/>
      <c r="I172" s="2"/>
      <c r="L172" s="2"/>
    </row>
    <row r="173" spans="3:12" ht="15.75" customHeight="1" x14ac:dyDescent="0.25">
      <c r="C173" s="2"/>
      <c r="I173" s="2"/>
      <c r="L173" s="2"/>
    </row>
    <row r="174" spans="3:12" ht="15.75" customHeight="1" x14ac:dyDescent="0.25">
      <c r="C174" s="2"/>
      <c r="I174" s="2"/>
      <c r="L174" s="2"/>
    </row>
    <row r="175" spans="3:12" ht="15.75" customHeight="1" x14ac:dyDescent="0.25">
      <c r="C175" s="2"/>
      <c r="I175" s="2"/>
      <c r="L175" s="2"/>
    </row>
    <row r="176" spans="3:12" ht="15.75" customHeight="1" x14ac:dyDescent="0.25">
      <c r="C176" s="2"/>
      <c r="I176" s="2"/>
      <c r="L176" s="2"/>
    </row>
    <row r="177" spans="3:12" ht="15.75" customHeight="1" x14ac:dyDescent="0.25">
      <c r="C177" s="2"/>
      <c r="I177" s="2"/>
      <c r="L177" s="2"/>
    </row>
    <row r="178" spans="3:12" ht="15.75" customHeight="1" x14ac:dyDescent="0.25">
      <c r="C178" s="2"/>
      <c r="I178" s="2"/>
      <c r="L178" s="2"/>
    </row>
    <row r="179" spans="3:12" ht="15.75" customHeight="1" x14ac:dyDescent="0.25">
      <c r="C179" s="2"/>
      <c r="I179" s="2"/>
      <c r="L179" s="2"/>
    </row>
    <row r="180" spans="3:12" ht="15.75" customHeight="1" x14ac:dyDescent="0.25">
      <c r="C180" s="2"/>
      <c r="I180" s="2"/>
      <c r="L180" s="2"/>
    </row>
    <row r="181" spans="3:12" ht="15.75" customHeight="1" x14ac:dyDescent="0.25">
      <c r="C181" s="2"/>
      <c r="I181" s="2"/>
      <c r="L181" s="2"/>
    </row>
    <row r="182" spans="3:12" ht="15.75" customHeight="1" x14ac:dyDescent="0.25">
      <c r="C182" s="2"/>
      <c r="I182" s="2"/>
      <c r="L182" s="2"/>
    </row>
    <row r="183" spans="3:12" ht="15.75" customHeight="1" x14ac:dyDescent="0.25">
      <c r="C183" s="2"/>
      <c r="I183" s="2"/>
      <c r="L183" s="2"/>
    </row>
    <row r="184" spans="3:12" ht="15.75" customHeight="1" x14ac:dyDescent="0.25">
      <c r="C184" s="2"/>
      <c r="I184" s="2"/>
      <c r="L184" s="2"/>
    </row>
    <row r="185" spans="3:12" ht="15.75" customHeight="1" x14ac:dyDescent="0.25">
      <c r="C185" s="2"/>
      <c r="I185" s="2"/>
      <c r="L185" s="2"/>
    </row>
    <row r="186" spans="3:12" ht="15.75" customHeight="1" x14ac:dyDescent="0.25">
      <c r="C186" s="2"/>
      <c r="I186" s="2"/>
      <c r="L186" s="2"/>
    </row>
    <row r="187" spans="3:12" ht="15.75" customHeight="1" x14ac:dyDescent="0.25">
      <c r="C187" s="2"/>
      <c r="I187" s="2"/>
      <c r="L187" s="2"/>
    </row>
    <row r="188" spans="3:12" ht="15.75" customHeight="1" x14ac:dyDescent="0.25">
      <c r="C188" s="2"/>
      <c r="I188" s="2"/>
      <c r="L188" s="2"/>
    </row>
    <row r="189" spans="3:12" ht="15.75" customHeight="1" x14ac:dyDescent="0.25">
      <c r="C189" s="2"/>
      <c r="I189" s="2"/>
      <c r="L189" s="2"/>
    </row>
    <row r="190" spans="3:12" ht="15.75" customHeight="1" x14ac:dyDescent="0.25">
      <c r="C190" s="2"/>
      <c r="I190" s="2"/>
      <c r="L190" s="2"/>
    </row>
    <row r="191" spans="3:12" ht="15.75" customHeight="1" x14ac:dyDescent="0.25">
      <c r="C191" s="2"/>
      <c r="I191" s="2"/>
      <c r="L191" s="2"/>
    </row>
    <row r="192" spans="3:12" ht="15.75" customHeight="1" x14ac:dyDescent="0.25">
      <c r="C192" s="2"/>
      <c r="I192" s="2"/>
      <c r="L192" s="2"/>
    </row>
    <row r="193" spans="3:12" ht="15.75" customHeight="1" x14ac:dyDescent="0.25">
      <c r="C193" s="2"/>
      <c r="I193" s="2"/>
      <c r="L193" s="2"/>
    </row>
    <row r="194" spans="3:12" ht="15.75" customHeight="1" x14ac:dyDescent="0.25">
      <c r="C194" s="2"/>
      <c r="I194" s="2"/>
      <c r="L194" s="2"/>
    </row>
    <row r="195" spans="3:12" ht="15.75" customHeight="1" x14ac:dyDescent="0.25">
      <c r="C195" s="2"/>
      <c r="I195" s="2"/>
      <c r="L195" s="2"/>
    </row>
    <row r="196" spans="3:12" ht="15.75" customHeight="1" x14ac:dyDescent="0.25">
      <c r="C196" s="2"/>
      <c r="I196" s="2"/>
      <c r="L196" s="2"/>
    </row>
    <row r="197" spans="3:12" ht="15.75" customHeight="1" x14ac:dyDescent="0.25">
      <c r="C197" s="2"/>
      <c r="I197" s="2"/>
      <c r="L197" s="2"/>
    </row>
    <row r="198" spans="3:12" ht="15.75" customHeight="1" x14ac:dyDescent="0.25">
      <c r="C198" s="2"/>
      <c r="I198" s="2"/>
      <c r="L198" s="2"/>
    </row>
    <row r="199" spans="3:12" ht="15.75" customHeight="1" x14ac:dyDescent="0.25">
      <c r="C199" s="2"/>
      <c r="I199" s="2"/>
      <c r="L199" s="2"/>
    </row>
    <row r="200" spans="3:12" ht="15.75" customHeight="1" x14ac:dyDescent="0.25">
      <c r="C200" s="2"/>
      <c r="I200" s="2"/>
      <c r="L200" s="2"/>
    </row>
    <row r="201" spans="3:12" ht="15.75" customHeight="1" x14ac:dyDescent="0.25">
      <c r="C201" s="2"/>
      <c r="I201" s="2"/>
      <c r="L201" s="2"/>
    </row>
    <row r="202" spans="3:12" ht="15.75" customHeight="1" x14ac:dyDescent="0.25">
      <c r="C202" s="2"/>
      <c r="I202" s="2"/>
      <c r="L202" s="2"/>
    </row>
    <row r="203" spans="3:12" ht="15.75" customHeight="1" x14ac:dyDescent="0.25">
      <c r="C203" s="2"/>
      <c r="I203" s="2"/>
      <c r="L203" s="2"/>
    </row>
    <row r="204" spans="3:12" ht="15.75" customHeight="1" x14ac:dyDescent="0.25">
      <c r="C204" s="2"/>
      <c r="I204" s="2"/>
      <c r="L204" s="2"/>
    </row>
    <row r="205" spans="3:12" ht="15.75" customHeight="1" x14ac:dyDescent="0.25">
      <c r="C205" s="2"/>
      <c r="I205" s="2"/>
      <c r="L205" s="2"/>
    </row>
    <row r="206" spans="3:12" ht="15.75" customHeight="1" x14ac:dyDescent="0.25">
      <c r="C206" s="2"/>
      <c r="I206" s="2"/>
      <c r="L206" s="2"/>
    </row>
    <row r="207" spans="3:12" ht="15.75" customHeight="1" x14ac:dyDescent="0.25">
      <c r="C207" s="2"/>
      <c r="I207" s="2"/>
      <c r="L207" s="2"/>
    </row>
    <row r="208" spans="3:12" ht="15.75" customHeight="1" x14ac:dyDescent="0.25">
      <c r="C208" s="2"/>
      <c r="I208" s="2"/>
      <c r="L208" s="2"/>
    </row>
    <row r="209" spans="3:12" ht="15.75" customHeight="1" x14ac:dyDescent="0.25">
      <c r="C209" s="2"/>
      <c r="I209" s="2"/>
      <c r="L209" s="2"/>
    </row>
    <row r="210" spans="3:12" ht="15.75" customHeight="1" x14ac:dyDescent="0.25">
      <c r="C210" s="2"/>
      <c r="I210" s="2"/>
      <c r="L210" s="2"/>
    </row>
    <row r="211" spans="3:12" ht="15.75" customHeight="1" x14ac:dyDescent="0.25">
      <c r="C211" s="2"/>
      <c r="I211" s="2"/>
      <c r="L211" s="2"/>
    </row>
    <row r="212" spans="3:12" ht="15.75" customHeight="1" x14ac:dyDescent="0.25">
      <c r="C212" s="2"/>
      <c r="I212" s="2"/>
      <c r="L212" s="2"/>
    </row>
    <row r="213" spans="3:12" ht="15.75" customHeight="1" x14ac:dyDescent="0.25">
      <c r="C213" s="2"/>
      <c r="I213" s="2"/>
      <c r="L213" s="2"/>
    </row>
    <row r="214" spans="3:12" ht="15.75" customHeight="1" x14ac:dyDescent="0.25">
      <c r="C214" s="2"/>
      <c r="I214" s="2"/>
      <c r="L214" s="2"/>
    </row>
    <row r="215" spans="3:12" ht="15.75" customHeight="1" x14ac:dyDescent="0.25">
      <c r="C215" s="2"/>
      <c r="I215" s="2"/>
      <c r="L215" s="2"/>
    </row>
    <row r="216" spans="3:12" ht="15.75" customHeight="1" x14ac:dyDescent="0.25">
      <c r="C216" s="2"/>
      <c r="I216" s="2"/>
      <c r="L216" s="2"/>
    </row>
    <row r="217" spans="3:12" ht="15.75" customHeight="1" x14ac:dyDescent="0.25">
      <c r="C217" s="2"/>
      <c r="I217" s="2"/>
      <c r="L217" s="2"/>
    </row>
    <row r="218" spans="3:12" ht="15.75" customHeight="1" x14ac:dyDescent="0.25">
      <c r="C218" s="2"/>
      <c r="I218" s="2"/>
      <c r="L218" s="2"/>
    </row>
    <row r="219" spans="3:12" ht="15.75" customHeight="1" x14ac:dyDescent="0.25">
      <c r="C219" s="2"/>
      <c r="I219" s="2"/>
      <c r="L219" s="2"/>
    </row>
    <row r="220" spans="3:12" ht="15.75" customHeight="1" x14ac:dyDescent="0.25">
      <c r="C220" s="2"/>
      <c r="I220" s="2"/>
      <c r="L220" s="2"/>
    </row>
    <row r="221" spans="3:12" ht="15.75" customHeight="1" x14ac:dyDescent="0.25">
      <c r="C221" s="2"/>
      <c r="I221" s="2"/>
      <c r="L221" s="2"/>
    </row>
    <row r="222" spans="3:12" ht="15.75" customHeight="1" x14ac:dyDescent="0.25">
      <c r="C222" s="2"/>
      <c r="I222" s="2"/>
      <c r="L222" s="2"/>
    </row>
    <row r="223" spans="3:12" ht="15.75" customHeight="1" x14ac:dyDescent="0.25">
      <c r="C223" s="2"/>
      <c r="I223" s="2"/>
      <c r="L223" s="2"/>
    </row>
    <row r="224" spans="3:12" ht="15.75" customHeight="1" x14ac:dyDescent="0.25">
      <c r="C224" s="2"/>
      <c r="I224" s="2"/>
      <c r="L224" s="2"/>
    </row>
    <row r="225" spans="3:12" ht="15.75" customHeight="1" x14ac:dyDescent="0.25">
      <c r="C225" s="2"/>
      <c r="I225" s="2"/>
      <c r="L225" s="2"/>
    </row>
    <row r="226" spans="3:12" ht="15.75" customHeight="1" x14ac:dyDescent="0.25">
      <c r="C226" s="2"/>
      <c r="I226" s="2"/>
      <c r="L226" s="2"/>
    </row>
    <row r="227" spans="3:12" ht="15.75" customHeight="1" x14ac:dyDescent="0.25">
      <c r="C227" s="2"/>
      <c r="I227" s="2"/>
      <c r="L227" s="2"/>
    </row>
    <row r="228" spans="3:12" ht="15.75" customHeight="1" x14ac:dyDescent="0.25">
      <c r="C228" s="2"/>
      <c r="I228" s="2"/>
      <c r="L228" s="2"/>
    </row>
    <row r="229" spans="3:12" ht="15.75" customHeight="1" x14ac:dyDescent="0.25">
      <c r="C229" s="2"/>
      <c r="I229" s="2"/>
      <c r="L229" s="2"/>
    </row>
    <row r="230" spans="3:12" ht="15.75" customHeight="1" x14ac:dyDescent="0.25">
      <c r="C230" s="2"/>
      <c r="I230" s="2"/>
      <c r="L230" s="2"/>
    </row>
    <row r="231" spans="3:12" ht="15.75" customHeight="1" x14ac:dyDescent="0.25">
      <c r="C231" s="2"/>
      <c r="I231" s="2"/>
      <c r="L231" s="2"/>
    </row>
    <row r="232" spans="3:12" ht="15.75" customHeight="1" x14ac:dyDescent="0.25">
      <c r="C232" s="2"/>
      <c r="I232" s="2"/>
      <c r="L232" s="2"/>
    </row>
    <row r="233" spans="3:12" ht="15.75" customHeight="1" x14ac:dyDescent="0.25">
      <c r="C233" s="2"/>
      <c r="I233" s="2"/>
      <c r="L233" s="2"/>
    </row>
    <row r="234" spans="3:12" ht="15.75" customHeight="1" x14ac:dyDescent="0.25">
      <c r="C234" s="2"/>
      <c r="I234" s="2"/>
      <c r="L234" s="2"/>
    </row>
    <row r="235" spans="3:12" ht="15.75" customHeight="1" x14ac:dyDescent="0.25">
      <c r="C235" s="2"/>
      <c r="I235" s="2"/>
      <c r="L235" s="2"/>
    </row>
    <row r="236" spans="3:12" ht="15.75" customHeight="1" x14ac:dyDescent="0.25">
      <c r="C236" s="2"/>
      <c r="I236" s="2"/>
      <c r="L236" s="2"/>
    </row>
    <row r="237" spans="3:12" ht="15.75" customHeight="1" x14ac:dyDescent="0.25">
      <c r="C237" s="2"/>
      <c r="I237" s="2"/>
      <c r="L237" s="2"/>
    </row>
    <row r="238" spans="3:12" ht="15.75" customHeight="1" x14ac:dyDescent="0.25">
      <c r="C238" s="2"/>
      <c r="I238" s="2"/>
      <c r="L238" s="2"/>
    </row>
    <row r="239" spans="3:12" ht="15.75" customHeight="1" x14ac:dyDescent="0.25">
      <c r="C239" s="2"/>
      <c r="I239" s="2"/>
      <c r="L239" s="2"/>
    </row>
    <row r="240" spans="3:12" ht="15.75" customHeight="1" x14ac:dyDescent="0.25">
      <c r="C240" s="2"/>
      <c r="I240" s="2"/>
      <c r="L240" s="2"/>
    </row>
    <row r="241" spans="3:12" ht="15.75" customHeight="1" x14ac:dyDescent="0.25">
      <c r="C241" s="2"/>
      <c r="I241" s="2"/>
      <c r="L241" s="2"/>
    </row>
    <row r="242" spans="3:12" ht="15.75" customHeight="1" x14ac:dyDescent="0.25">
      <c r="C242" s="2"/>
      <c r="I242" s="2"/>
      <c r="L242" s="2"/>
    </row>
    <row r="243" spans="3:12" ht="15.75" customHeight="1" x14ac:dyDescent="0.25">
      <c r="C243" s="2"/>
      <c r="I243" s="2"/>
      <c r="L243" s="2"/>
    </row>
    <row r="244" spans="3:12" ht="15.75" customHeight="1" x14ac:dyDescent="0.25">
      <c r="C244" s="2"/>
      <c r="I244" s="2"/>
      <c r="L244" s="2"/>
    </row>
    <row r="245" spans="3:12" ht="15.75" customHeight="1" x14ac:dyDescent="0.25">
      <c r="C245" s="2"/>
      <c r="I245" s="2"/>
      <c r="L245" s="2"/>
    </row>
    <row r="246" spans="3:12" ht="15.75" customHeight="1" x14ac:dyDescent="0.25">
      <c r="C246" s="2"/>
      <c r="I246" s="2"/>
      <c r="L246" s="2"/>
    </row>
    <row r="247" spans="3:12" ht="15.75" customHeight="1" x14ac:dyDescent="0.25">
      <c r="C247" s="2"/>
      <c r="I247" s="2"/>
      <c r="L247" s="2"/>
    </row>
    <row r="248" spans="3:12" ht="15.75" customHeight="1" x14ac:dyDescent="0.25">
      <c r="C248" s="2"/>
      <c r="I248" s="2"/>
      <c r="L248" s="2"/>
    </row>
    <row r="249" spans="3:12" ht="15.75" customHeight="1" x14ac:dyDescent="0.25">
      <c r="C249" s="2"/>
      <c r="I249" s="2"/>
      <c r="L249" s="2"/>
    </row>
    <row r="250" spans="3:12" ht="15.75" customHeight="1" x14ac:dyDescent="0.25">
      <c r="C250" s="2"/>
      <c r="I250" s="2"/>
      <c r="L250" s="2"/>
    </row>
    <row r="251" spans="3:12" ht="15.75" customHeight="1" x14ac:dyDescent="0.25">
      <c r="C251" s="2"/>
      <c r="I251" s="2"/>
      <c r="L251" s="2"/>
    </row>
    <row r="252" spans="3:12" ht="15.75" customHeight="1" x14ac:dyDescent="0.25">
      <c r="C252" s="2"/>
      <c r="I252" s="2"/>
      <c r="L252" s="2"/>
    </row>
    <row r="253" spans="3:12" ht="15.75" customHeight="1" x14ac:dyDescent="0.25">
      <c r="C253" s="2"/>
      <c r="I253" s="2"/>
      <c r="L253" s="2"/>
    </row>
    <row r="254" spans="3:12" ht="15.75" customHeight="1" x14ac:dyDescent="0.25">
      <c r="C254" s="2"/>
      <c r="I254" s="2"/>
      <c r="L254" s="2"/>
    </row>
    <row r="255" spans="3:12" ht="15.75" customHeight="1" x14ac:dyDescent="0.25">
      <c r="C255" s="2"/>
      <c r="I255" s="2"/>
      <c r="L255" s="2"/>
    </row>
    <row r="256" spans="3:12" ht="15.75" customHeight="1" x14ac:dyDescent="0.25">
      <c r="C256" s="2"/>
      <c r="I256" s="2"/>
      <c r="L256" s="2"/>
    </row>
    <row r="257" spans="3:12" ht="15.75" customHeight="1" x14ac:dyDescent="0.25">
      <c r="C257" s="2"/>
      <c r="I257" s="2"/>
      <c r="L257" s="2"/>
    </row>
    <row r="258" spans="3:12" ht="15.75" customHeight="1" x14ac:dyDescent="0.25">
      <c r="C258" s="2"/>
      <c r="I258" s="2"/>
      <c r="L258" s="2"/>
    </row>
    <row r="259" spans="3:12" ht="15.75" customHeight="1" x14ac:dyDescent="0.25">
      <c r="C259" s="2"/>
      <c r="I259" s="2"/>
      <c r="L259" s="2"/>
    </row>
    <row r="260" spans="3:12" ht="15.75" customHeight="1" x14ac:dyDescent="0.25">
      <c r="C260" s="2"/>
      <c r="I260" s="2"/>
      <c r="L260" s="2"/>
    </row>
    <row r="261" spans="3:12" ht="15.75" customHeight="1" x14ac:dyDescent="0.25">
      <c r="C261" s="2"/>
      <c r="I261" s="2"/>
      <c r="L261" s="2"/>
    </row>
    <row r="262" spans="3:12" ht="15.75" customHeight="1" x14ac:dyDescent="0.25">
      <c r="C262" s="2"/>
      <c r="I262" s="2"/>
      <c r="L262" s="2"/>
    </row>
    <row r="263" spans="3:12" ht="15.75" customHeight="1" x14ac:dyDescent="0.25">
      <c r="C263" s="2"/>
      <c r="I263" s="2"/>
      <c r="L263" s="2"/>
    </row>
    <row r="264" spans="3:12" ht="15.75" customHeight="1" x14ac:dyDescent="0.25">
      <c r="C264" s="2"/>
      <c r="I264" s="2"/>
      <c r="L264" s="2"/>
    </row>
    <row r="265" spans="3:12" ht="15.75" customHeight="1" x14ac:dyDescent="0.25">
      <c r="C265" s="2"/>
      <c r="I265" s="2"/>
      <c r="L265" s="2"/>
    </row>
    <row r="266" spans="3:12" ht="15.75" customHeight="1" x14ac:dyDescent="0.25">
      <c r="C266" s="2"/>
      <c r="I266" s="2"/>
      <c r="L266" s="2"/>
    </row>
    <row r="267" spans="3:12" ht="15.75" customHeight="1" x14ac:dyDescent="0.25">
      <c r="C267" s="2"/>
      <c r="I267" s="2"/>
      <c r="L267" s="2"/>
    </row>
    <row r="268" spans="3:12" ht="15.75" customHeight="1" x14ac:dyDescent="0.25">
      <c r="C268" s="2"/>
      <c r="I268" s="2"/>
      <c r="L268" s="2"/>
    </row>
    <row r="269" spans="3:12" ht="15.75" customHeight="1" x14ac:dyDescent="0.25">
      <c r="C269" s="2"/>
      <c r="I269" s="2"/>
      <c r="L269" s="2"/>
    </row>
    <row r="270" spans="3:12" ht="15.75" customHeight="1" x14ac:dyDescent="0.25">
      <c r="C270" s="2"/>
      <c r="I270" s="2"/>
      <c r="L270" s="2"/>
    </row>
    <row r="271" spans="3:12" ht="15.75" customHeight="1" x14ac:dyDescent="0.25">
      <c r="C271" s="2"/>
      <c r="I271" s="2"/>
      <c r="L271" s="2"/>
    </row>
    <row r="272" spans="3:12" ht="15.75" customHeight="1" x14ac:dyDescent="0.25">
      <c r="C272" s="2"/>
      <c r="I272" s="2"/>
      <c r="L272" s="2"/>
    </row>
    <row r="273" spans="3:12" ht="15.75" customHeight="1" x14ac:dyDescent="0.25">
      <c r="C273" s="2"/>
      <c r="I273" s="2"/>
      <c r="L273" s="2"/>
    </row>
    <row r="274" spans="3:12" ht="15.75" customHeight="1" x14ac:dyDescent="0.25">
      <c r="C274" s="2"/>
      <c r="I274" s="2"/>
      <c r="L274" s="2"/>
    </row>
    <row r="275" spans="3:12" ht="15.75" customHeight="1" x14ac:dyDescent="0.25">
      <c r="C275" s="2"/>
      <c r="I275" s="2"/>
      <c r="L275" s="2"/>
    </row>
    <row r="276" spans="3:12" ht="15.75" customHeight="1" x14ac:dyDescent="0.25">
      <c r="C276" s="2"/>
      <c r="I276" s="2"/>
      <c r="L276" s="2"/>
    </row>
    <row r="277" spans="3:12" ht="15.75" customHeight="1" x14ac:dyDescent="0.25">
      <c r="C277" s="2"/>
      <c r="I277" s="2"/>
      <c r="L277" s="2"/>
    </row>
    <row r="278" spans="3:12" ht="15.75" customHeight="1" x14ac:dyDescent="0.25">
      <c r="C278" s="2"/>
      <c r="I278" s="2"/>
      <c r="L278" s="2"/>
    </row>
    <row r="279" spans="3:12" ht="15.75" customHeight="1" x14ac:dyDescent="0.25">
      <c r="C279" s="2"/>
      <c r="I279" s="2"/>
      <c r="L279" s="2"/>
    </row>
    <row r="280" spans="3:12" ht="15.75" customHeight="1" x14ac:dyDescent="0.25">
      <c r="C280" s="2"/>
      <c r="I280" s="2"/>
      <c r="L280" s="2"/>
    </row>
    <row r="281" spans="3:12" ht="15.75" customHeight="1" x14ac:dyDescent="0.25">
      <c r="C281" s="2"/>
      <c r="I281" s="2"/>
      <c r="L281" s="2"/>
    </row>
    <row r="282" spans="3:12" ht="15.75" customHeight="1" x14ac:dyDescent="0.25">
      <c r="C282" s="2"/>
      <c r="I282" s="2"/>
      <c r="L282" s="2"/>
    </row>
    <row r="283" spans="3:12" ht="15.75" customHeight="1" x14ac:dyDescent="0.25">
      <c r="C283" s="2"/>
      <c r="I283" s="2"/>
      <c r="L283" s="2"/>
    </row>
    <row r="284" spans="3:12" ht="15.75" customHeight="1" x14ac:dyDescent="0.25">
      <c r="C284" s="2"/>
      <c r="I284" s="2"/>
      <c r="L284" s="2"/>
    </row>
    <row r="285" spans="3:12" ht="15.75" customHeight="1" x14ac:dyDescent="0.25">
      <c r="C285" s="2"/>
      <c r="I285" s="2"/>
      <c r="L285" s="2"/>
    </row>
    <row r="286" spans="3:12" ht="15.75" customHeight="1" x14ac:dyDescent="0.25">
      <c r="C286" s="2"/>
      <c r="I286" s="2"/>
      <c r="L286" s="2"/>
    </row>
    <row r="287" spans="3:12" ht="15.75" customHeight="1" x14ac:dyDescent="0.25">
      <c r="C287" s="2"/>
      <c r="I287" s="2"/>
      <c r="L287" s="2"/>
    </row>
    <row r="288" spans="3:12" ht="15.75" customHeight="1" x14ac:dyDescent="0.25">
      <c r="C288" s="2"/>
      <c r="I288" s="2"/>
      <c r="L288" s="2"/>
    </row>
    <row r="289" spans="3:12" ht="15.75" customHeight="1" x14ac:dyDescent="0.25">
      <c r="C289" s="2"/>
      <c r="I289" s="2"/>
      <c r="L289" s="2"/>
    </row>
    <row r="290" spans="3:12" ht="15.75" customHeight="1" x14ac:dyDescent="0.25">
      <c r="C290" s="2"/>
      <c r="I290" s="2"/>
      <c r="L290" s="2"/>
    </row>
    <row r="291" spans="3:12" ht="15.75" customHeight="1" x14ac:dyDescent="0.25">
      <c r="C291" s="2"/>
      <c r="I291" s="2"/>
      <c r="L291" s="2"/>
    </row>
    <row r="292" spans="3:12" ht="15.75" customHeight="1" x14ac:dyDescent="0.25">
      <c r="C292" s="2"/>
      <c r="I292" s="2"/>
      <c r="L292" s="2"/>
    </row>
    <row r="293" spans="3:12" ht="15.75" customHeight="1" x14ac:dyDescent="0.25">
      <c r="C293" s="2"/>
      <c r="I293" s="2"/>
      <c r="L293" s="2"/>
    </row>
    <row r="294" spans="3:12" ht="15.75" customHeight="1" x14ac:dyDescent="0.25">
      <c r="C294" s="2"/>
      <c r="I294" s="2"/>
      <c r="L294" s="2"/>
    </row>
    <row r="295" spans="3:12" ht="15.75" customHeight="1" x14ac:dyDescent="0.25">
      <c r="C295" s="2"/>
      <c r="I295" s="2"/>
      <c r="L295" s="2"/>
    </row>
    <row r="296" spans="3:12" ht="15.75" customHeight="1" x14ac:dyDescent="0.25">
      <c r="C296" s="2"/>
      <c r="I296" s="2"/>
      <c r="L296" s="2"/>
    </row>
    <row r="297" spans="3:12" ht="15.75" customHeight="1" x14ac:dyDescent="0.25">
      <c r="C297" s="2"/>
      <c r="I297" s="2"/>
      <c r="L297" s="2"/>
    </row>
    <row r="298" spans="3:12" ht="15.75" customHeight="1" x14ac:dyDescent="0.25">
      <c r="C298" s="2"/>
      <c r="I298" s="2"/>
      <c r="L298" s="2"/>
    </row>
    <row r="299" spans="3:12" ht="15.75" customHeight="1" x14ac:dyDescent="0.25">
      <c r="C299" s="2"/>
      <c r="I299" s="2"/>
      <c r="L299" s="2"/>
    </row>
    <row r="300" spans="3:12" ht="15.75" customHeight="1" x14ac:dyDescent="0.25">
      <c r="C300" s="2"/>
      <c r="I300" s="2"/>
      <c r="L300" s="2"/>
    </row>
    <row r="301" spans="3:12" ht="15.75" customHeight="1" x14ac:dyDescent="0.25">
      <c r="C301" s="2"/>
      <c r="I301" s="2"/>
      <c r="L301" s="2"/>
    </row>
    <row r="302" spans="3:12" ht="15.75" customHeight="1" x14ac:dyDescent="0.25">
      <c r="C302" s="2"/>
      <c r="I302" s="2"/>
      <c r="L302" s="2"/>
    </row>
    <row r="303" spans="3:12" ht="15.75" customHeight="1" x14ac:dyDescent="0.25">
      <c r="C303" s="2"/>
      <c r="I303" s="2"/>
      <c r="L303" s="2"/>
    </row>
    <row r="304" spans="3:12" ht="15.75" customHeight="1" x14ac:dyDescent="0.25">
      <c r="C304" s="2"/>
      <c r="I304" s="2"/>
      <c r="L304" s="2"/>
    </row>
    <row r="305" spans="3:12" ht="15.75" customHeight="1" x14ac:dyDescent="0.25">
      <c r="C305" s="2"/>
      <c r="I305" s="2"/>
      <c r="L305" s="2"/>
    </row>
    <row r="306" spans="3:12" ht="15.75" customHeight="1" x14ac:dyDescent="0.25">
      <c r="C306" s="2"/>
      <c r="I306" s="2"/>
      <c r="L306" s="2"/>
    </row>
    <row r="307" spans="3:12" ht="15.75" customHeight="1" x14ac:dyDescent="0.25">
      <c r="C307" s="2"/>
      <c r="I307" s="2"/>
      <c r="L307" s="2"/>
    </row>
    <row r="308" spans="3:12" ht="15.75" customHeight="1" x14ac:dyDescent="0.25">
      <c r="C308" s="2"/>
      <c r="I308" s="2"/>
      <c r="L308" s="2"/>
    </row>
    <row r="309" spans="3:12" ht="15.75" customHeight="1" x14ac:dyDescent="0.25">
      <c r="C309" s="2"/>
      <c r="I309" s="2"/>
      <c r="L309" s="2"/>
    </row>
    <row r="310" spans="3:12" ht="15.75" customHeight="1" x14ac:dyDescent="0.25">
      <c r="C310" s="2"/>
      <c r="I310" s="2"/>
      <c r="L310" s="2"/>
    </row>
    <row r="311" spans="3:12" ht="15.75" customHeight="1" x14ac:dyDescent="0.25">
      <c r="C311" s="2"/>
      <c r="I311" s="2"/>
      <c r="L311" s="2"/>
    </row>
    <row r="312" spans="3:12" ht="15.75" customHeight="1" x14ac:dyDescent="0.25">
      <c r="C312" s="2"/>
      <c r="I312" s="2"/>
      <c r="L312" s="2"/>
    </row>
    <row r="313" spans="3:12" ht="15.75" customHeight="1" x14ac:dyDescent="0.25">
      <c r="C313" s="2"/>
      <c r="I313" s="2"/>
      <c r="L313" s="2"/>
    </row>
    <row r="314" spans="3:12" ht="15.75" customHeight="1" x14ac:dyDescent="0.25">
      <c r="C314" s="2"/>
      <c r="I314" s="2"/>
      <c r="L314" s="2"/>
    </row>
    <row r="315" spans="3:12" ht="15.75" customHeight="1" x14ac:dyDescent="0.25">
      <c r="C315" s="2"/>
      <c r="I315" s="2"/>
      <c r="L315" s="2"/>
    </row>
    <row r="316" spans="3:12" ht="15.75" customHeight="1" x14ac:dyDescent="0.25">
      <c r="C316" s="2"/>
      <c r="I316" s="2"/>
      <c r="L316" s="2"/>
    </row>
    <row r="317" spans="3:12" ht="15.75" customHeight="1" x14ac:dyDescent="0.25">
      <c r="C317" s="2"/>
      <c r="I317" s="2"/>
      <c r="L317" s="2"/>
    </row>
    <row r="318" spans="3:12" ht="15.75" customHeight="1" x14ac:dyDescent="0.25">
      <c r="C318" s="2"/>
      <c r="I318" s="2"/>
      <c r="L318" s="2"/>
    </row>
    <row r="319" spans="3:12" ht="15.75" customHeight="1" x14ac:dyDescent="0.25">
      <c r="C319" s="2"/>
      <c r="I319" s="2"/>
      <c r="L319" s="2"/>
    </row>
    <row r="320" spans="3:12" ht="15.75" customHeight="1" x14ac:dyDescent="0.25">
      <c r="C320" s="2"/>
      <c r="I320" s="2"/>
      <c r="L320" s="2"/>
    </row>
    <row r="321" spans="3:12" ht="15.75" customHeight="1" x14ac:dyDescent="0.25">
      <c r="C321" s="2"/>
      <c r="I321" s="2"/>
      <c r="L321" s="2"/>
    </row>
    <row r="322" spans="3:12" ht="15.75" customHeight="1" x14ac:dyDescent="0.25">
      <c r="C322" s="2"/>
      <c r="I322" s="2"/>
      <c r="L322" s="2"/>
    </row>
    <row r="323" spans="3:12" ht="15.75" customHeight="1" x14ac:dyDescent="0.25">
      <c r="C323" s="2"/>
      <c r="I323" s="2"/>
      <c r="L323" s="2"/>
    </row>
    <row r="324" spans="3:12" ht="15.75" customHeight="1" x14ac:dyDescent="0.25">
      <c r="C324" s="2"/>
      <c r="I324" s="2"/>
      <c r="L324" s="2"/>
    </row>
    <row r="325" spans="3:12" ht="15.75" customHeight="1" x14ac:dyDescent="0.25">
      <c r="C325" s="2"/>
      <c r="I325" s="2"/>
      <c r="L325" s="2"/>
    </row>
    <row r="326" spans="3:12" ht="15.75" customHeight="1" x14ac:dyDescent="0.25">
      <c r="C326" s="2"/>
      <c r="I326" s="2"/>
      <c r="L326" s="2"/>
    </row>
    <row r="327" spans="3:12" ht="15.75" customHeight="1" x14ac:dyDescent="0.25">
      <c r="C327" s="2"/>
      <c r="I327" s="2"/>
      <c r="L327" s="2"/>
    </row>
    <row r="328" spans="3:12" ht="15.75" customHeight="1" x14ac:dyDescent="0.25">
      <c r="C328" s="2"/>
      <c r="I328" s="2"/>
      <c r="L328" s="2"/>
    </row>
    <row r="329" spans="3:12" ht="15.75" customHeight="1" x14ac:dyDescent="0.25">
      <c r="C329" s="2"/>
      <c r="I329" s="2"/>
      <c r="L329" s="2"/>
    </row>
    <row r="330" spans="3:12" ht="15.75" customHeight="1" x14ac:dyDescent="0.25">
      <c r="C330" s="2"/>
      <c r="I330" s="2"/>
      <c r="L330" s="2"/>
    </row>
    <row r="331" spans="3:12" ht="15.75" customHeight="1" x14ac:dyDescent="0.25">
      <c r="C331" s="2"/>
      <c r="I331" s="2"/>
      <c r="L331" s="2"/>
    </row>
    <row r="332" spans="3:12" ht="15.75" customHeight="1" x14ac:dyDescent="0.25">
      <c r="C332" s="2"/>
      <c r="I332" s="2"/>
      <c r="L332" s="2"/>
    </row>
    <row r="333" spans="3:12" ht="15.75" customHeight="1" x14ac:dyDescent="0.25">
      <c r="C333" s="2"/>
      <c r="I333" s="2"/>
      <c r="L333" s="2"/>
    </row>
    <row r="334" spans="3:12" ht="15.75" customHeight="1" x14ac:dyDescent="0.25">
      <c r="C334" s="2"/>
      <c r="I334" s="2"/>
      <c r="L334" s="2"/>
    </row>
    <row r="335" spans="3:12" ht="15.75" customHeight="1" x14ac:dyDescent="0.25">
      <c r="C335" s="2"/>
      <c r="I335" s="2"/>
      <c r="L335" s="2"/>
    </row>
    <row r="336" spans="3:12" ht="15.75" customHeight="1" x14ac:dyDescent="0.25">
      <c r="C336" s="2"/>
      <c r="I336" s="2"/>
      <c r="L336" s="2"/>
    </row>
    <row r="337" spans="3:12" ht="15.75" customHeight="1" x14ac:dyDescent="0.25">
      <c r="C337" s="2"/>
      <c r="I337" s="2"/>
      <c r="L337" s="2"/>
    </row>
    <row r="338" spans="3:12" ht="15.75" customHeight="1" x14ac:dyDescent="0.25">
      <c r="C338" s="2"/>
      <c r="I338" s="2"/>
      <c r="L338" s="2"/>
    </row>
    <row r="339" spans="3:12" ht="15.75" customHeight="1" x14ac:dyDescent="0.25">
      <c r="C339" s="2"/>
      <c r="I339" s="2"/>
      <c r="L339" s="2"/>
    </row>
    <row r="340" spans="3:12" ht="15.75" customHeight="1" x14ac:dyDescent="0.25">
      <c r="C340" s="2"/>
      <c r="I340" s="2"/>
      <c r="L340" s="2"/>
    </row>
    <row r="341" spans="3:12" ht="15.75" customHeight="1" x14ac:dyDescent="0.25">
      <c r="C341" s="2"/>
      <c r="I341" s="2"/>
      <c r="L341" s="2"/>
    </row>
    <row r="342" spans="3:12" ht="15.75" customHeight="1" x14ac:dyDescent="0.25">
      <c r="C342" s="2"/>
      <c r="I342" s="2"/>
      <c r="L342" s="2"/>
    </row>
    <row r="343" spans="3:12" ht="15.75" customHeight="1" x14ac:dyDescent="0.25">
      <c r="C343" s="2"/>
      <c r="I343" s="2"/>
      <c r="L343" s="2"/>
    </row>
    <row r="344" spans="3:12" ht="15.75" customHeight="1" x14ac:dyDescent="0.25">
      <c r="C344" s="2"/>
      <c r="I344" s="2"/>
      <c r="L344" s="2"/>
    </row>
    <row r="345" spans="3:12" ht="15.75" customHeight="1" x14ac:dyDescent="0.25">
      <c r="C345" s="2"/>
      <c r="I345" s="2"/>
      <c r="L345" s="2"/>
    </row>
    <row r="346" spans="3:12" ht="15.75" customHeight="1" x14ac:dyDescent="0.25">
      <c r="C346" s="2"/>
      <c r="I346" s="2"/>
      <c r="L346" s="2"/>
    </row>
    <row r="347" spans="3:12" ht="15.75" customHeight="1" x14ac:dyDescent="0.25">
      <c r="C347" s="2"/>
      <c r="I347" s="2"/>
      <c r="L347" s="2"/>
    </row>
    <row r="348" spans="3:12" ht="15.75" customHeight="1" x14ac:dyDescent="0.25">
      <c r="C348" s="2"/>
      <c r="I348" s="2"/>
      <c r="L348" s="2"/>
    </row>
    <row r="349" spans="3:12" ht="15.75" customHeight="1" x14ac:dyDescent="0.25">
      <c r="C349" s="2"/>
      <c r="I349" s="2"/>
      <c r="L349" s="2"/>
    </row>
    <row r="350" spans="3:12" ht="15.75" customHeight="1" x14ac:dyDescent="0.25">
      <c r="C350" s="2"/>
      <c r="I350" s="2"/>
      <c r="L350" s="2"/>
    </row>
    <row r="351" spans="3:12" ht="15.75" customHeight="1" x14ac:dyDescent="0.25">
      <c r="C351" s="2"/>
      <c r="I351" s="2"/>
      <c r="L351" s="2"/>
    </row>
    <row r="352" spans="3:12" ht="15.75" customHeight="1" x14ac:dyDescent="0.25">
      <c r="C352" s="2"/>
      <c r="I352" s="2"/>
      <c r="L352" s="2"/>
    </row>
    <row r="353" spans="3:12" ht="15.75" customHeight="1" x14ac:dyDescent="0.25">
      <c r="C353" s="2"/>
      <c r="I353" s="2"/>
      <c r="L353" s="2"/>
    </row>
    <row r="354" spans="3:12" ht="15.75" customHeight="1" x14ac:dyDescent="0.25">
      <c r="C354" s="2"/>
      <c r="I354" s="2"/>
      <c r="L354" s="2"/>
    </row>
    <row r="355" spans="3:12" ht="15.75" customHeight="1" x14ac:dyDescent="0.25">
      <c r="C355" s="2"/>
      <c r="I355" s="2"/>
      <c r="L355" s="2"/>
    </row>
    <row r="356" spans="3:12" ht="15.75" customHeight="1" x14ac:dyDescent="0.25">
      <c r="C356" s="2"/>
      <c r="I356" s="2"/>
      <c r="L356" s="2"/>
    </row>
    <row r="357" spans="3:12" ht="15.75" customHeight="1" x14ac:dyDescent="0.25">
      <c r="C357" s="2"/>
      <c r="I357" s="2"/>
      <c r="L357" s="2"/>
    </row>
    <row r="358" spans="3:12" ht="15.75" customHeight="1" x14ac:dyDescent="0.25">
      <c r="C358" s="2"/>
      <c r="I358" s="2"/>
      <c r="L358" s="2"/>
    </row>
    <row r="359" spans="3:12" ht="15.75" customHeight="1" x14ac:dyDescent="0.25">
      <c r="C359" s="2"/>
      <c r="I359" s="2"/>
      <c r="L359" s="2"/>
    </row>
    <row r="360" spans="3:12" ht="15.75" customHeight="1" x14ac:dyDescent="0.25">
      <c r="C360" s="2"/>
      <c r="I360" s="2"/>
      <c r="L360" s="2"/>
    </row>
    <row r="361" spans="3:12" ht="15.75" customHeight="1" x14ac:dyDescent="0.25">
      <c r="C361" s="2"/>
      <c r="I361" s="2"/>
      <c r="L361" s="2"/>
    </row>
    <row r="362" spans="3:12" ht="15.75" customHeight="1" x14ac:dyDescent="0.25">
      <c r="C362" s="2"/>
      <c r="I362" s="2"/>
      <c r="L362" s="2"/>
    </row>
    <row r="363" spans="3:12" ht="15.75" customHeight="1" x14ac:dyDescent="0.25">
      <c r="C363" s="2"/>
      <c r="I363" s="2"/>
      <c r="L363" s="2"/>
    </row>
    <row r="364" spans="3:12" ht="15.75" customHeight="1" x14ac:dyDescent="0.25">
      <c r="C364" s="2"/>
      <c r="I364" s="2"/>
      <c r="L364" s="2"/>
    </row>
    <row r="365" spans="3:12" ht="15.75" customHeight="1" x14ac:dyDescent="0.25">
      <c r="C365" s="2"/>
      <c r="I365" s="2"/>
      <c r="L365" s="2"/>
    </row>
    <row r="366" spans="3:12" ht="15.75" customHeight="1" x14ac:dyDescent="0.25">
      <c r="C366" s="2"/>
      <c r="I366" s="2"/>
      <c r="L366" s="2"/>
    </row>
    <row r="367" spans="3:12" ht="15.75" customHeight="1" x14ac:dyDescent="0.25">
      <c r="C367" s="2"/>
      <c r="I367" s="2"/>
      <c r="L367" s="2"/>
    </row>
    <row r="368" spans="3:12" ht="15.75" customHeight="1" x14ac:dyDescent="0.25">
      <c r="C368" s="2"/>
      <c r="I368" s="2"/>
      <c r="L368" s="2"/>
    </row>
    <row r="369" spans="3:12" ht="15.75" customHeight="1" x14ac:dyDescent="0.25">
      <c r="C369" s="2"/>
      <c r="I369" s="2"/>
      <c r="L369" s="2"/>
    </row>
    <row r="370" spans="3:12" ht="15.75" customHeight="1" x14ac:dyDescent="0.25">
      <c r="C370" s="2"/>
      <c r="I370" s="2"/>
      <c r="L370" s="2"/>
    </row>
    <row r="371" spans="3:12" ht="15.75" customHeight="1" x14ac:dyDescent="0.25">
      <c r="C371" s="2"/>
      <c r="I371" s="2"/>
      <c r="L371" s="2"/>
    </row>
    <row r="372" spans="3:12" ht="15.75" customHeight="1" x14ac:dyDescent="0.25">
      <c r="C372" s="2"/>
      <c r="I372" s="2"/>
      <c r="L372" s="2"/>
    </row>
    <row r="373" spans="3:12" ht="15.75" customHeight="1" x14ac:dyDescent="0.25">
      <c r="C373" s="2"/>
      <c r="I373" s="2"/>
      <c r="L373" s="2"/>
    </row>
    <row r="374" spans="3:12" ht="15.75" customHeight="1" x14ac:dyDescent="0.25">
      <c r="C374" s="2"/>
      <c r="I374" s="2"/>
      <c r="L374" s="2"/>
    </row>
    <row r="375" spans="3:12" ht="15.75" customHeight="1" x14ac:dyDescent="0.25">
      <c r="C375" s="2"/>
      <c r="I375" s="2"/>
      <c r="L375" s="2"/>
    </row>
    <row r="376" spans="3:12" ht="15.75" customHeight="1" x14ac:dyDescent="0.25">
      <c r="C376" s="2"/>
      <c r="I376" s="2"/>
      <c r="L376" s="2"/>
    </row>
    <row r="377" spans="3:12" ht="15.75" customHeight="1" x14ac:dyDescent="0.25">
      <c r="C377" s="2"/>
      <c r="I377" s="2"/>
      <c r="L377" s="2"/>
    </row>
    <row r="378" spans="3:12" ht="15.75" customHeight="1" x14ac:dyDescent="0.25">
      <c r="C378" s="2"/>
      <c r="I378" s="2"/>
      <c r="L378" s="2"/>
    </row>
    <row r="379" spans="3:12" ht="15.75" customHeight="1" x14ac:dyDescent="0.25">
      <c r="C379" s="2"/>
      <c r="I379" s="2"/>
      <c r="L379" s="2"/>
    </row>
    <row r="380" spans="3:12" ht="15.75" customHeight="1" x14ac:dyDescent="0.25">
      <c r="C380" s="2"/>
      <c r="I380" s="2"/>
      <c r="L380" s="2"/>
    </row>
    <row r="381" spans="3:12" ht="15.75" customHeight="1" x14ac:dyDescent="0.25">
      <c r="C381" s="2"/>
      <c r="I381" s="2"/>
      <c r="L381" s="2"/>
    </row>
    <row r="382" spans="3:12" ht="15.75" customHeight="1" x14ac:dyDescent="0.25">
      <c r="C382" s="2"/>
      <c r="I382" s="2"/>
      <c r="L382" s="2"/>
    </row>
    <row r="383" spans="3:12" ht="15.75" customHeight="1" x14ac:dyDescent="0.25">
      <c r="C383" s="2"/>
      <c r="I383" s="2"/>
      <c r="L383" s="2"/>
    </row>
    <row r="384" spans="3:12" ht="15.75" customHeight="1" x14ac:dyDescent="0.25">
      <c r="C384" s="2"/>
      <c r="I384" s="2"/>
      <c r="L384" s="2"/>
    </row>
    <row r="385" spans="3:12" ht="15.75" customHeight="1" x14ac:dyDescent="0.25">
      <c r="C385" s="2"/>
      <c r="I385" s="2"/>
      <c r="L385" s="2"/>
    </row>
    <row r="386" spans="3:12" ht="15.75" customHeight="1" x14ac:dyDescent="0.25">
      <c r="C386" s="2"/>
      <c r="I386" s="2"/>
      <c r="L386" s="2"/>
    </row>
    <row r="387" spans="3:12" ht="15.75" customHeight="1" x14ac:dyDescent="0.25">
      <c r="C387" s="2"/>
      <c r="I387" s="2"/>
      <c r="L387" s="2"/>
    </row>
    <row r="388" spans="3:12" ht="15.75" customHeight="1" x14ac:dyDescent="0.25">
      <c r="C388" s="2"/>
      <c r="I388" s="2"/>
      <c r="L388" s="2"/>
    </row>
    <row r="389" spans="3:12" ht="15.75" customHeight="1" x14ac:dyDescent="0.25">
      <c r="C389" s="2"/>
      <c r="I389" s="2"/>
      <c r="L389" s="2"/>
    </row>
    <row r="390" spans="3:12" ht="15.75" customHeight="1" x14ac:dyDescent="0.25">
      <c r="C390" s="2"/>
      <c r="I390" s="2"/>
      <c r="L390" s="2"/>
    </row>
    <row r="391" spans="3:12" ht="15.75" customHeight="1" x14ac:dyDescent="0.25">
      <c r="C391" s="2"/>
      <c r="I391" s="2"/>
      <c r="L391" s="2"/>
    </row>
    <row r="392" spans="3:12" ht="15.75" customHeight="1" x14ac:dyDescent="0.25">
      <c r="C392" s="2"/>
      <c r="I392" s="2"/>
      <c r="L392" s="2"/>
    </row>
    <row r="393" spans="3:12" ht="15.75" customHeight="1" x14ac:dyDescent="0.25">
      <c r="C393" s="2"/>
      <c r="I393" s="2"/>
      <c r="L393" s="2"/>
    </row>
    <row r="394" spans="3:12" ht="15.75" customHeight="1" x14ac:dyDescent="0.25">
      <c r="C394" s="2"/>
      <c r="I394" s="2"/>
      <c r="L394" s="2"/>
    </row>
    <row r="395" spans="3:12" ht="15.75" customHeight="1" x14ac:dyDescent="0.25">
      <c r="C395" s="2"/>
      <c r="I395" s="2"/>
      <c r="L395" s="2"/>
    </row>
    <row r="396" spans="3:12" ht="15.75" customHeight="1" x14ac:dyDescent="0.25">
      <c r="C396" s="2"/>
      <c r="I396" s="2"/>
      <c r="L396" s="2"/>
    </row>
    <row r="397" spans="3:12" ht="15.75" customHeight="1" x14ac:dyDescent="0.25">
      <c r="C397" s="2"/>
      <c r="I397" s="2"/>
      <c r="L397" s="2"/>
    </row>
    <row r="398" spans="3:12" ht="15.75" customHeight="1" x14ac:dyDescent="0.25">
      <c r="C398" s="2"/>
      <c r="I398" s="2"/>
      <c r="L398" s="2"/>
    </row>
    <row r="399" spans="3:12" ht="15.75" customHeight="1" x14ac:dyDescent="0.25">
      <c r="C399" s="2"/>
      <c r="I399" s="2"/>
      <c r="L399" s="2"/>
    </row>
    <row r="400" spans="3:12" ht="15.75" customHeight="1" x14ac:dyDescent="0.25">
      <c r="C400" s="2"/>
      <c r="I400" s="2"/>
      <c r="L400" s="2"/>
    </row>
    <row r="401" spans="3:12" ht="15.75" customHeight="1" x14ac:dyDescent="0.25">
      <c r="C401" s="2"/>
      <c r="I401" s="2"/>
      <c r="L401" s="2"/>
    </row>
    <row r="402" spans="3:12" ht="15.75" customHeight="1" x14ac:dyDescent="0.25">
      <c r="C402" s="2"/>
      <c r="I402" s="2"/>
      <c r="L402" s="2"/>
    </row>
    <row r="403" spans="3:12" ht="15.75" customHeight="1" x14ac:dyDescent="0.25">
      <c r="C403" s="2"/>
      <c r="I403" s="2"/>
      <c r="L403" s="2"/>
    </row>
    <row r="404" spans="3:12" ht="15.75" customHeight="1" x14ac:dyDescent="0.25">
      <c r="C404" s="2"/>
      <c r="I404" s="2"/>
      <c r="L404" s="2"/>
    </row>
    <row r="405" spans="3:12" ht="15.75" customHeight="1" x14ac:dyDescent="0.25">
      <c r="C405" s="2"/>
      <c r="I405" s="2"/>
      <c r="L405" s="2"/>
    </row>
    <row r="406" spans="3:12" ht="15.75" customHeight="1" x14ac:dyDescent="0.25">
      <c r="C406" s="2"/>
      <c r="I406" s="2"/>
      <c r="L406" s="2"/>
    </row>
    <row r="407" spans="3:12" ht="15.75" customHeight="1" x14ac:dyDescent="0.25">
      <c r="C407" s="2"/>
      <c r="I407" s="2"/>
      <c r="L407" s="2"/>
    </row>
    <row r="408" spans="3:12" ht="15.75" customHeight="1" x14ac:dyDescent="0.25">
      <c r="C408" s="2"/>
      <c r="I408" s="2"/>
      <c r="L408" s="2"/>
    </row>
    <row r="409" spans="3:12" ht="15.75" customHeight="1" x14ac:dyDescent="0.25">
      <c r="C409" s="2"/>
      <c r="I409" s="2"/>
      <c r="L409" s="2"/>
    </row>
    <row r="410" spans="3:12" ht="15.75" customHeight="1" x14ac:dyDescent="0.25">
      <c r="C410" s="2"/>
      <c r="I410" s="2"/>
      <c r="L410" s="2"/>
    </row>
    <row r="411" spans="3:12" ht="15.75" customHeight="1" x14ac:dyDescent="0.25">
      <c r="C411" s="2"/>
      <c r="I411" s="2"/>
      <c r="L411" s="2"/>
    </row>
    <row r="412" spans="3:12" ht="15.75" customHeight="1" x14ac:dyDescent="0.25">
      <c r="C412" s="2"/>
      <c r="I412" s="2"/>
      <c r="L412" s="2"/>
    </row>
    <row r="413" spans="3:12" ht="15.75" customHeight="1" x14ac:dyDescent="0.25">
      <c r="C413" s="2"/>
      <c r="I413" s="2"/>
      <c r="L413" s="2"/>
    </row>
    <row r="414" spans="3:12" ht="15.75" customHeight="1" x14ac:dyDescent="0.25">
      <c r="C414" s="2"/>
      <c r="I414" s="2"/>
      <c r="L414" s="2"/>
    </row>
    <row r="415" spans="3:12" ht="15.75" customHeight="1" x14ac:dyDescent="0.25">
      <c r="C415" s="2"/>
      <c r="I415" s="2"/>
      <c r="L415" s="2"/>
    </row>
    <row r="416" spans="3:12" ht="15.75" customHeight="1" x14ac:dyDescent="0.25">
      <c r="C416" s="2"/>
      <c r="I416" s="2"/>
      <c r="L416" s="2"/>
    </row>
    <row r="417" spans="3:12" ht="15.75" customHeight="1" x14ac:dyDescent="0.25">
      <c r="C417" s="2"/>
      <c r="I417" s="2"/>
      <c r="L417" s="2"/>
    </row>
    <row r="418" spans="3:12" ht="15.75" customHeight="1" x14ac:dyDescent="0.25">
      <c r="C418" s="2"/>
      <c r="I418" s="2"/>
      <c r="L418" s="2"/>
    </row>
    <row r="419" spans="3:12" ht="15.75" customHeight="1" x14ac:dyDescent="0.25">
      <c r="C419" s="2"/>
      <c r="I419" s="2"/>
      <c r="L419" s="2"/>
    </row>
    <row r="420" spans="3:12" ht="15.75" customHeight="1" x14ac:dyDescent="0.25">
      <c r="C420" s="2"/>
      <c r="I420" s="2"/>
      <c r="L420" s="2"/>
    </row>
    <row r="421" spans="3:12" ht="15.75" customHeight="1" x14ac:dyDescent="0.25">
      <c r="C421" s="2"/>
      <c r="I421" s="2"/>
      <c r="L421" s="2"/>
    </row>
    <row r="422" spans="3:12" ht="15.75" customHeight="1" x14ac:dyDescent="0.25">
      <c r="C422" s="2"/>
      <c r="I422" s="2"/>
      <c r="L422" s="2"/>
    </row>
    <row r="423" spans="3:12" ht="15.75" customHeight="1" x14ac:dyDescent="0.25">
      <c r="C423" s="2"/>
      <c r="I423" s="2"/>
      <c r="L423" s="2"/>
    </row>
    <row r="424" spans="3:12" ht="15.75" customHeight="1" x14ac:dyDescent="0.25">
      <c r="C424" s="2"/>
      <c r="I424" s="2"/>
      <c r="L424" s="2"/>
    </row>
    <row r="425" spans="3:12" ht="15.75" customHeight="1" x14ac:dyDescent="0.25">
      <c r="C425" s="2"/>
      <c r="I425" s="2"/>
      <c r="L425" s="2"/>
    </row>
    <row r="426" spans="3:12" ht="15.75" customHeight="1" x14ac:dyDescent="0.25">
      <c r="C426" s="2"/>
      <c r="I426" s="2"/>
      <c r="L426" s="2"/>
    </row>
    <row r="427" spans="3:12" ht="15.75" customHeight="1" x14ac:dyDescent="0.25">
      <c r="C427" s="2"/>
      <c r="I427" s="2"/>
      <c r="L427" s="2"/>
    </row>
    <row r="428" spans="3:12" ht="15.75" customHeight="1" x14ac:dyDescent="0.25">
      <c r="C428" s="2"/>
      <c r="I428" s="2"/>
      <c r="L428" s="2"/>
    </row>
    <row r="429" spans="3:12" ht="15.75" customHeight="1" x14ac:dyDescent="0.25">
      <c r="C429" s="2"/>
      <c r="I429" s="2"/>
      <c r="L429" s="2"/>
    </row>
    <row r="430" spans="3:12" ht="15.75" customHeight="1" x14ac:dyDescent="0.25">
      <c r="C430" s="2"/>
      <c r="I430" s="2"/>
      <c r="L430" s="2"/>
    </row>
    <row r="431" spans="3:12" ht="15.75" customHeight="1" x14ac:dyDescent="0.25">
      <c r="C431" s="2"/>
      <c r="I431" s="2"/>
      <c r="L431" s="2"/>
    </row>
    <row r="432" spans="3:12" ht="15.75" customHeight="1" x14ac:dyDescent="0.25">
      <c r="C432" s="2"/>
      <c r="I432" s="2"/>
      <c r="L432" s="2"/>
    </row>
    <row r="433" spans="3:12" ht="15.75" customHeight="1" x14ac:dyDescent="0.25">
      <c r="C433" s="2"/>
      <c r="I433" s="2"/>
      <c r="L433" s="2"/>
    </row>
    <row r="434" spans="3:12" ht="15.75" customHeight="1" x14ac:dyDescent="0.25">
      <c r="C434" s="2"/>
      <c r="I434" s="2"/>
      <c r="L434" s="2"/>
    </row>
    <row r="435" spans="3:12" ht="15.75" customHeight="1" x14ac:dyDescent="0.25">
      <c r="C435" s="2"/>
      <c r="I435" s="2"/>
      <c r="L435" s="2"/>
    </row>
    <row r="436" spans="3:12" ht="15.75" customHeight="1" x14ac:dyDescent="0.25">
      <c r="C436" s="2"/>
      <c r="I436" s="2"/>
      <c r="L436" s="2"/>
    </row>
    <row r="437" spans="3:12" ht="15.75" customHeight="1" x14ac:dyDescent="0.25">
      <c r="C437" s="2"/>
      <c r="I437" s="2"/>
      <c r="L437" s="2"/>
    </row>
    <row r="438" spans="3:12" ht="15.75" customHeight="1" x14ac:dyDescent="0.25">
      <c r="C438" s="2"/>
      <c r="I438" s="2"/>
      <c r="L438" s="2"/>
    </row>
    <row r="439" spans="3:12" ht="15.75" customHeight="1" x14ac:dyDescent="0.25">
      <c r="C439" s="2"/>
      <c r="I439" s="2"/>
      <c r="L439" s="2"/>
    </row>
    <row r="440" spans="3:12" ht="15.75" customHeight="1" x14ac:dyDescent="0.25">
      <c r="C440" s="2"/>
      <c r="I440" s="2"/>
      <c r="L440" s="2"/>
    </row>
    <row r="441" spans="3:12" ht="15.75" customHeight="1" x14ac:dyDescent="0.25">
      <c r="C441" s="2"/>
      <c r="I441" s="2"/>
      <c r="L441" s="2"/>
    </row>
    <row r="442" spans="3:12" ht="15.75" customHeight="1" x14ac:dyDescent="0.25">
      <c r="C442" s="2"/>
      <c r="I442" s="2"/>
      <c r="L442" s="2"/>
    </row>
    <row r="443" spans="3:12" ht="15.75" customHeight="1" x14ac:dyDescent="0.25">
      <c r="C443" s="2"/>
      <c r="I443" s="2"/>
      <c r="L443" s="2"/>
    </row>
    <row r="444" spans="3:12" ht="15.75" customHeight="1" x14ac:dyDescent="0.25">
      <c r="C444" s="2"/>
      <c r="I444" s="2"/>
      <c r="L444" s="2"/>
    </row>
    <row r="445" spans="3:12" ht="15.75" customHeight="1" x14ac:dyDescent="0.25">
      <c r="C445" s="2"/>
      <c r="I445" s="2"/>
      <c r="L445" s="2"/>
    </row>
    <row r="446" spans="3:12" ht="15.75" customHeight="1" x14ac:dyDescent="0.25">
      <c r="C446" s="2"/>
      <c r="I446" s="2"/>
      <c r="L446" s="2"/>
    </row>
    <row r="447" spans="3:12" ht="15.75" customHeight="1" x14ac:dyDescent="0.25">
      <c r="C447" s="2"/>
      <c r="I447" s="2"/>
      <c r="L447" s="2"/>
    </row>
    <row r="448" spans="3:12" ht="15.75" customHeight="1" x14ac:dyDescent="0.25">
      <c r="C448" s="2"/>
      <c r="I448" s="2"/>
      <c r="L448" s="2"/>
    </row>
    <row r="449" spans="3:12" ht="15.75" customHeight="1" x14ac:dyDescent="0.25">
      <c r="C449" s="2"/>
      <c r="I449" s="2"/>
      <c r="L449" s="2"/>
    </row>
    <row r="450" spans="3:12" ht="15.75" customHeight="1" x14ac:dyDescent="0.25">
      <c r="C450" s="2"/>
      <c r="I450" s="2"/>
      <c r="L450" s="2"/>
    </row>
    <row r="451" spans="3:12" ht="15.75" customHeight="1" x14ac:dyDescent="0.25">
      <c r="C451" s="2"/>
      <c r="I451" s="2"/>
      <c r="L451" s="2"/>
    </row>
    <row r="452" spans="3:12" ht="15.75" customHeight="1" x14ac:dyDescent="0.25">
      <c r="C452" s="2"/>
      <c r="I452" s="2"/>
      <c r="L452" s="2"/>
    </row>
    <row r="453" spans="3:12" ht="15.75" customHeight="1" x14ac:dyDescent="0.25">
      <c r="C453" s="2"/>
      <c r="I453" s="2"/>
      <c r="L453" s="2"/>
    </row>
    <row r="454" spans="3:12" ht="15.75" customHeight="1" x14ac:dyDescent="0.25">
      <c r="C454" s="2"/>
      <c r="I454" s="2"/>
      <c r="L454" s="2"/>
    </row>
    <row r="455" spans="3:12" ht="15.75" customHeight="1" x14ac:dyDescent="0.25">
      <c r="C455" s="2"/>
      <c r="I455" s="2"/>
      <c r="L455" s="2"/>
    </row>
    <row r="456" spans="3:12" ht="15.75" customHeight="1" x14ac:dyDescent="0.25">
      <c r="C456" s="2"/>
      <c r="I456" s="2"/>
      <c r="L456" s="2"/>
    </row>
    <row r="457" spans="3:12" ht="15.75" customHeight="1" x14ac:dyDescent="0.25">
      <c r="C457" s="2"/>
      <c r="I457" s="2"/>
      <c r="L457" s="2"/>
    </row>
    <row r="458" spans="3:12" ht="15.75" customHeight="1" x14ac:dyDescent="0.25">
      <c r="C458" s="2"/>
      <c r="I458" s="2"/>
      <c r="L458" s="2"/>
    </row>
    <row r="459" spans="3:12" ht="15.75" customHeight="1" x14ac:dyDescent="0.25">
      <c r="C459" s="2"/>
      <c r="I459" s="2"/>
      <c r="L459" s="2"/>
    </row>
    <row r="460" spans="3:12" ht="15.75" customHeight="1" x14ac:dyDescent="0.25">
      <c r="C460" s="2"/>
      <c r="I460" s="2"/>
      <c r="L460" s="2"/>
    </row>
    <row r="461" spans="3:12" ht="15.75" customHeight="1" x14ac:dyDescent="0.25">
      <c r="C461" s="2"/>
      <c r="I461" s="2"/>
      <c r="L461" s="2"/>
    </row>
    <row r="462" spans="3:12" ht="15.75" customHeight="1" x14ac:dyDescent="0.25">
      <c r="C462" s="2"/>
      <c r="I462" s="2"/>
      <c r="L462" s="2"/>
    </row>
    <row r="463" spans="3:12" ht="15.75" customHeight="1" x14ac:dyDescent="0.25">
      <c r="C463" s="2"/>
      <c r="I463" s="2"/>
      <c r="L463" s="2"/>
    </row>
    <row r="464" spans="3:12" ht="15.75" customHeight="1" x14ac:dyDescent="0.25">
      <c r="C464" s="2"/>
      <c r="I464" s="2"/>
      <c r="L464" s="2"/>
    </row>
    <row r="465" spans="3:12" ht="15.75" customHeight="1" x14ac:dyDescent="0.25">
      <c r="C465" s="2"/>
      <c r="I465" s="2"/>
      <c r="L465" s="2"/>
    </row>
    <row r="466" spans="3:12" ht="15.75" customHeight="1" x14ac:dyDescent="0.25">
      <c r="C466" s="2"/>
      <c r="I466" s="2"/>
      <c r="L466" s="2"/>
    </row>
    <row r="467" spans="3:12" ht="15.75" customHeight="1" x14ac:dyDescent="0.25">
      <c r="C467" s="2"/>
      <c r="I467" s="2"/>
      <c r="L467" s="2"/>
    </row>
    <row r="468" spans="3:12" ht="15.75" customHeight="1" x14ac:dyDescent="0.25">
      <c r="C468" s="2"/>
      <c r="I468" s="2"/>
      <c r="L468" s="2"/>
    </row>
    <row r="469" spans="3:12" ht="15.75" customHeight="1" x14ac:dyDescent="0.25">
      <c r="C469" s="2"/>
      <c r="I469" s="2"/>
      <c r="L469" s="2"/>
    </row>
    <row r="470" spans="3:12" ht="15.75" customHeight="1" x14ac:dyDescent="0.25">
      <c r="C470" s="2"/>
      <c r="I470" s="2"/>
      <c r="L470" s="2"/>
    </row>
    <row r="471" spans="3:12" ht="15.75" customHeight="1" x14ac:dyDescent="0.25">
      <c r="C471" s="2"/>
      <c r="I471" s="2"/>
      <c r="L471" s="2"/>
    </row>
    <row r="472" spans="3:12" ht="15.75" customHeight="1" x14ac:dyDescent="0.25">
      <c r="C472" s="2"/>
      <c r="I472" s="2"/>
      <c r="L472" s="2"/>
    </row>
    <row r="473" spans="3:12" ht="15.75" customHeight="1" x14ac:dyDescent="0.25">
      <c r="C473" s="2"/>
      <c r="I473" s="2"/>
      <c r="L473" s="2"/>
    </row>
    <row r="474" spans="3:12" ht="15.75" customHeight="1" x14ac:dyDescent="0.25">
      <c r="C474" s="2"/>
      <c r="I474" s="2"/>
      <c r="L474" s="2"/>
    </row>
    <row r="475" spans="3:12" ht="15.75" customHeight="1" x14ac:dyDescent="0.25">
      <c r="C475" s="2"/>
      <c r="I475" s="2"/>
      <c r="L475" s="2"/>
    </row>
    <row r="476" spans="3:12" ht="15.75" customHeight="1" x14ac:dyDescent="0.25">
      <c r="C476" s="2"/>
      <c r="I476" s="2"/>
      <c r="L476" s="2"/>
    </row>
    <row r="477" spans="3:12" ht="15.75" customHeight="1" x14ac:dyDescent="0.25">
      <c r="C477" s="2"/>
      <c r="I477" s="2"/>
      <c r="L477" s="2"/>
    </row>
    <row r="478" spans="3:12" ht="15.75" customHeight="1" x14ac:dyDescent="0.25">
      <c r="C478" s="2"/>
      <c r="I478" s="2"/>
      <c r="L478" s="2"/>
    </row>
    <row r="479" spans="3:12" ht="15.75" customHeight="1" x14ac:dyDescent="0.25">
      <c r="C479" s="2"/>
      <c r="I479" s="2"/>
      <c r="L479" s="2"/>
    </row>
    <row r="480" spans="3:12" ht="15.75" customHeight="1" x14ac:dyDescent="0.25">
      <c r="C480" s="2"/>
      <c r="I480" s="2"/>
      <c r="L480" s="2"/>
    </row>
    <row r="481" spans="3:12" ht="15.75" customHeight="1" x14ac:dyDescent="0.25">
      <c r="C481" s="2"/>
      <c r="I481" s="2"/>
      <c r="L481" s="2"/>
    </row>
    <row r="482" spans="3:12" ht="15.75" customHeight="1" x14ac:dyDescent="0.25">
      <c r="C482" s="2"/>
      <c r="I482" s="2"/>
      <c r="L482" s="2"/>
    </row>
    <row r="483" spans="3:12" ht="15.75" customHeight="1" x14ac:dyDescent="0.25">
      <c r="C483" s="2"/>
      <c r="I483" s="2"/>
      <c r="L483" s="2"/>
    </row>
    <row r="484" spans="3:12" ht="15.75" customHeight="1" x14ac:dyDescent="0.25">
      <c r="C484" s="2"/>
      <c r="I484" s="2"/>
      <c r="L484" s="2"/>
    </row>
    <row r="485" spans="3:12" ht="15.75" customHeight="1" x14ac:dyDescent="0.25">
      <c r="C485" s="2"/>
      <c r="I485" s="2"/>
      <c r="L485" s="2"/>
    </row>
    <row r="486" spans="3:12" ht="15.75" customHeight="1" x14ac:dyDescent="0.25">
      <c r="C486" s="2"/>
      <c r="I486" s="2"/>
      <c r="L486" s="2"/>
    </row>
    <row r="487" spans="3:12" ht="15.75" customHeight="1" x14ac:dyDescent="0.25">
      <c r="C487" s="2"/>
      <c r="I487" s="2"/>
      <c r="L487" s="2"/>
    </row>
    <row r="488" spans="3:12" ht="15.75" customHeight="1" x14ac:dyDescent="0.25">
      <c r="C488" s="2"/>
      <c r="I488" s="2"/>
      <c r="L488" s="2"/>
    </row>
    <row r="489" spans="3:12" ht="15.75" customHeight="1" x14ac:dyDescent="0.25">
      <c r="C489" s="2"/>
      <c r="I489" s="2"/>
      <c r="L489" s="2"/>
    </row>
    <row r="490" spans="3:12" ht="15.75" customHeight="1" x14ac:dyDescent="0.25">
      <c r="C490" s="2"/>
      <c r="I490" s="2"/>
      <c r="L490" s="2"/>
    </row>
    <row r="491" spans="3:12" ht="15.75" customHeight="1" x14ac:dyDescent="0.25">
      <c r="C491" s="2"/>
      <c r="I491" s="2"/>
      <c r="L491" s="2"/>
    </row>
    <row r="492" spans="3:12" ht="15.75" customHeight="1" x14ac:dyDescent="0.25">
      <c r="C492" s="2"/>
      <c r="I492" s="2"/>
      <c r="L492" s="2"/>
    </row>
    <row r="493" spans="3:12" ht="15.75" customHeight="1" x14ac:dyDescent="0.25">
      <c r="C493" s="2"/>
      <c r="I493" s="2"/>
      <c r="L493" s="2"/>
    </row>
    <row r="494" spans="3:12" ht="15.75" customHeight="1" x14ac:dyDescent="0.25">
      <c r="C494" s="2"/>
      <c r="I494" s="2"/>
      <c r="L494" s="2"/>
    </row>
    <row r="495" spans="3:12" ht="15.75" customHeight="1" x14ac:dyDescent="0.25">
      <c r="C495" s="2"/>
      <c r="I495" s="2"/>
      <c r="L495" s="2"/>
    </row>
    <row r="496" spans="3:12" ht="15.75" customHeight="1" x14ac:dyDescent="0.25">
      <c r="C496" s="2"/>
      <c r="I496" s="2"/>
      <c r="L496" s="2"/>
    </row>
    <row r="497" spans="3:12" ht="15.75" customHeight="1" x14ac:dyDescent="0.25">
      <c r="C497" s="2"/>
      <c r="I497" s="2"/>
      <c r="L497" s="2"/>
    </row>
    <row r="498" spans="3:12" ht="15.75" customHeight="1" x14ac:dyDescent="0.25">
      <c r="C498" s="2"/>
      <c r="I498" s="2"/>
      <c r="L498" s="2"/>
    </row>
    <row r="499" spans="3:12" ht="15.75" customHeight="1" x14ac:dyDescent="0.25">
      <c r="C499" s="2"/>
      <c r="I499" s="2"/>
      <c r="L499" s="2"/>
    </row>
    <row r="500" spans="3:12" ht="15.75" customHeight="1" x14ac:dyDescent="0.25">
      <c r="C500" s="2"/>
      <c r="I500" s="2"/>
      <c r="L500" s="2"/>
    </row>
    <row r="501" spans="3:12" ht="15.75" customHeight="1" x14ac:dyDescent="0.25">
      <c r="C501" s="2"/>
      <c r="I501" s="2"/>
      <c r="L501" s="2"/>
    </row>
    <row r="502" spans="3:12" ht="15.75" customHeight="1" x14ac:dyDescent="0.25">
      <c r="C502" s="2"/>
      <c r="I502" s="2"/>
      <c r="L502" s="2"/>
    </row>
    <row r="503" spans="3:12" ht="15.75" customHeight="1" x14ac:dyDescent="0.25">
      <c r="C503" s="2"/>
      <c r="I503" s="2"/>
      <c r="L503" s="2"/>
    </row>
    <row r="504" spans="3:12" ht="15.75" customHeight="1" x14ac:dyDescent="0.25">
      <c r="C504" s="2"/>
      <c r="I504" s="2"/>
      <c r="L504" s="2"/>
    </row>
    <row r="505" spans="3:12" ht="15.75" customHeight="1" x14ac:dyDescent="0.25">
      <c r="C505" s="2"/>
      <c r="I505" s="2"/>
      <c r="L505" s="2"/>
    </row>
    <row r="506" spans="3:12" ht="15.75" customHeight="1" x14ac:dyDescent="0.25">
      <c r="C506" s="2"/>
      <c r="I506" s="2"/>
      <c r="L506" s="2"/>
    </row>
    <row r="507" spans="3:12" ht="15.75" customHeight="1" x14ac:dyDescent="0.25">
      <c r="C507" s="2"/>
      <c r="I507" s="2"/>
      <c r="L507" s="2"/>
    </row>
    <row r="508" spans="3:12" ht="15.75" customHeight="1" x14ac:dyDescent="0.25">
      <c r="C508" s="2"/>
      <c r="I508" s="2"/>
      <c r="L508" s="2"/>
    </row>
    <row r="509" spans="3:12" ht="15.75" customHeight="1" x14ac:dyDescent="0.25">
      <c r="C509" s="2"/>
      <c r="I509" s="2"/>
      <c r="L509" s="2"/>
    </row>
    <row r="510" spans="3:12" ht="15.75" customHeight="1" x14ac:dyDescent="0.25">
      <c r="C510" s="2"/>
      <c r="I510" s="2"/>
      <c r="L510" s="2"/>
    </row>
    <row r="511" spans="3:12" ht="15.75" customHeight="1" x14ac:dyDescent="0.25">
      <c r="C511" s="2"/>
      <c r="I511" s="2"/>
      <c r="L511" s="2"/>
    </row>
    <row r="512" spans="3:12" ht="15.75" customHeight="1" x14ac:dyDescent="0.25">
      <c r="C512" s="2"/>
      <c r="I512" s="2"/>
      <c r="L512" s="2"/>
    </row>
    <row r="513" spans="3:12" ht="15.75" customHeight="1" x14ac:dyDescent="0.25">
      <c r="C513" s="2"/>
      <c r="I513" s="2"/>
      <c r="L513" s="2"/>
    </row>
    <row r="514" spans="3:12" ht="15.75" customHeight="1" x14ac:dyDescent="0.25">
      <c r="C514" s="2"/>
      <c r="I514" s="2"/>
      <c r="L514" s="2"/>
    </row>
    <row r="515" spans="3:12" ht="15.75" customHeight="1" x14ac:dyDescent="0.25">
      <c r="C515" s="2"/>
      <c r="I515" s="2"/>
      <c r="L515" s="2"/>
    </row>
    <row r="516" spans="3:12" ht="15.75" customHeight="1" x14ac:dyDescent="0.25">
      <c r="C516" s="2"/>
      <c r="I516" s="2"/>
      <c r="L516" s="2"/>
    </row>
    <row r="517" spans="3:12" ht="15.75" customHeight="1" x14ac:dyDescent="0.25">
      <c r="C517" s="2"/>
      <c r="I517" s="2"/>
      <c r="L517" s="2"/>
    </row>
    <row r="518" spans="3:12" ht="15.75" customHeight="1" x14ac:dyDescent="0.25">
      <c r="C518" s="2"/>
      <c r="I518" s="2"/>
      <c r="L518" s="2"/>
    </row>
    <row r="519" spans="3:12" ht="15.75" customHeight="1" x14ac:dyDescent="0.25">
      <c r="C519" s="2"/>
      <c r="I519" s="2"/>
      <c r="L519" s="2"/>
    </row>
    <row r="520" spans="3:12" ht="15.75" customHeight="1" x14ac:dyDescent="0.25">
      <c r="C520" s="2"/>
      <c r="I520" s="2"/>
      <c r="L520" s="2"/>
    </row>
    <row r="521" spans="3:12" ht="15.75" customHeight="1" x14ac:dyDescent="0.25">
      <c r="C521" s="2"/>
      <c r="I521" s="2"/>
      <c r="L521" s="2"/>
    </row>
    <row r="522" spans="3:12" ht="15.75" customHeight="1" x14ac:dyDescent="0.25">
      <c r="C522" s="2"/>
      <c r="I522" s="2"/>
      <c r="L522" s="2"/>
    </row>
    <row r="523" spans="3:12" ht="15.75" customHeight="1" x14ac:dyDescent="0.25">
      <c r="C523" s="2"/>
      <c r="I523" s="2"/>
      <c r="L523" s="2"/>
    </row>
    <row r="524" spans="3:12" ht="15.75" customHeight="1" x14ac:dyDescent="0.25">
      <c r="C524" s="2"/>
      <c r="I524" s="2"/>
      <c r="L524" s="2"/>
    </row>
    <row r="525" spans="3:12" ht="15.75" customHeight="1" x14ac:dyDescent="0.25">
      <c r="C525" s="2"/>
      <c r="I525" s="2"/>
      <c r="L525" s="2"/>
    </row>
    <row r="526" spans="3:12" ht="15.75" customHeight="1" x14ac:dyDescent="0.25">
      <c r="C526" s="2"/>
      <c r="I526" s="2"/>
      <c r="L526" s="2"/>
    </row>
    <row r="527" spans="3:12" ht="15.75" customHeight="1" x14ac:dyDescent="0.25">
      <c r="C527" s="2"/>
      <c r="I527" s="2"/>
      <c r="L527" s="2"/>
    </row>
    <row r="528" spans="3:12" ht="15.75" customHeight="1" x14ac:dyDescent="0.25">
      <c r="C528" s="2"/>
      <c r="I528" s="2"/>
      <c r="L528" s="2"/>
    </row>
    <row r="529" spans="3:12" ht="15.75" customHeight="1" x14ac:dyDescent="0.25">
      <c r="C529" s="2"/>
      <c r="I529" s="2"/>
      <c r="L529" s="2"/>
    </row>
    <row r="530" spans="3:12" ht="15.75" customHeight="1" x14ac:dyDescent="0.25">
      <c r="C530" s="2"/>
      <c r="I530" s="2"/>
      <c r="L530" s="2"/>
    </row>
    <row r="531" spans="3:12" ht="15.75" customHeight="1" x14ac:dyDescent="0.25">
      <c r="C531" s="2"/>
      <c r="I531" s="2"/>
      <c r="L531" s="2"/>
    </row>
    <row r="532" spans="3:12" ht="15.75" customHeight="1" x14ac:dyDescent="0.25">
      <c r="C532" s="2"/>
      <c r="I532" s="2"/>
      <c r="L532" s="2"/>
    </row>
    <row r="533" spans="3:12" ht="15.75" customHeight="1" x14ac:dyDescent="0.25">
      <c r="C533" s="2"/>
      <c r="I533" s="2"/>
      <c r="L533" s="2"/>
    </row>
    <row r="534" spans="3:12" ht="15.75" customHeight="1" x14ac:dyDescent="0.25">
      <c r="C534" s="2"/>
      <c r="I534" s="2"/>
      <c r="L534" s="2"/>
    </row>
    <row r="535" spans="3:12" ht="15.75" customHeight="1" x14ac:dyDescent="0.25">
      <c r="C535" s="2"/>
      <c r="I535" s="2"/>
      <c r="L535" s="2"/>
    </row>
    <row r="536" spans="3:12" ht="15.75" customHeight="1" x14ac:dyDescent="0.25">
      <c r="C536" s="2"/>
      <c r="I536" s="2"/>
      <c r="L536" s="2"/>
    </row>
    <row r="537" spans="3:12" ht="15.75" customHeight="1" x14ac:dyDescent="0.25">
      <c r="C537" s="2"/>
      <c r="I537" s="2"/>
      <c r="L537" s="2"/>
    </row>
    <row r="538" spans="3:12" ht="15.75" customHeight="1" x14ac:dyDescent="0.25">
      <c r="C538" s="2"/>
      <c r="I538" s="2"/>
      <c r="L538" s="2"/>
    </row>
    <row r="539" spans="3:12" ht="15.75" customHeight="1" x14ac:dyDescent="0.25">
      <c r="C539" s="2"/>
      <c r="I539" s="2"/>
      <c r="L539" s="2"/>
    </row>
    <row r="540" spans="3:12" ht="15.75" customHeight="1" x14ac:dyDescent="0.25">
      <c r="C540" s="2"/>
      <c r="I540" s="2"/>
      <c r="L540" s="2"/>
    </row>
    <row r="541" spans="3:12" ht="15.75" customHeight="1" x14ac:dyDescent="0.25">
      <c r="C541" s="2"/>
      <c r="I541" s="2"/>
      <c r="L541" s="2"/>
    </row>
    <row r="542" spans="3:12" ht="15.75" customHeight="1" x14ac:dyDescent="0.25">
      <c r="C542" s="2"/>
      <c r="I542" s="2"/>
      <c r="L542" s="2"/>
    </row>
    <row r="543" spans="3:12" ht="15.75" customHeight="1" x14ac:dyDescent="0.25">
      <c r="C543" s="2"/>
      <c r="I543" s="2"/>
      <c r="L543" s="2"/>
    </row>
    <row r="544" spans="3:12" ht="15.75" customHeight="1" x14ac:dyDescent="0.25">
      <c r="C544" s="2"/>
      <c r="I544" s="2"/>
      <c r="L544" s="2"/>
    </row>
    <row r="545" spans="3:12" ht="15.75" customHeight="1" x14ac:dyDescent="0.25">
      <c r="C545" s="2"/>
      <c r="I545" s="2"/>
      <c r="L545" s="2"/>
    </row>
    <row r="546" spans="3:12" ht="15.75" customHeight="1" x14ac:dyDescent="0.25">
      <c r="C546" s="2"/>
      <c r="I546" s="2"/>
      <c r="L546" s="2"/>
    </row>
    <row r="547" spans="3:12" ht="15.75" customHeight="1" x14ac:dyDescent="0.25">
      <c r="C547" s="2"/>
      <c r="I547" s="2"/>
      <c r="L547" s="2"/>
    </row>
    <row r="548" spans="3:12" ht="15.75" customHeight="1" x14ac:dyDescent="0.25">
      <c r="C548" s="2"/>
      <c r="I548" s="2"/>
      <c r="L548" s="2"/>
    </row>
    <row r="549" spans="3:12" ht="15.75" customHeight="1" x14ac:dyDescent="0.25">
      <c r="C549" s="2"/>
      <c r="I549" s="2"/>
      <c r="L549" s="2"/>
    </row>
    <row r="550" spans="3:12" ht="15.75" customHeight="1" x14ac:dyDescent="0.25">
      <c r="C550" s="2"/>
      <c r="I550" s="2"/>
      <c r="L550" s="2"/>
    </row>
    <row r="551" spans="3:12" ht="15.75" customHeight="1" x14ac:dyDescent="0.25">
      <c r="C551" s="2"/>
      <c r="I551" s="2"/>
      <c r="L551" s="2"/>
    </row>
    <row r="552" spans="3:12" ht="15.75" customHeight="1" x14ac:dyDescent="0.25">
      <c r="C552" s="2"/>
      <c r="I552" s="2"/>
      <c r="L552" s="2"/>
    </row>
    <row r="553" spans="3:12" ht="15.75" customHeight="1" x14ac:dyDescent="0.25">
      <c r="C553" s="2"/>
      <c r="I553" s="2"/>
      <c r="L553" s="2"/>
    </row>
    <row r="554" spans="3:12" ht="15.75" customHeight="1" x14ac:dyDescent="0.25">
      <c r="C554" s="2"/>
      <c r="I554" s="2"/>
      <c r="L554" s="2"/>
    </row>
    <row r="555" spans="3:12" ht="15.75" customHeight="1" x14ac:dyDescent="0.25">
      <c r="C555" s="2"/>
      <c r="I555" s="2"/>
      <c r="L555" s="2"/>
    </row>
    <row r="556" spans="3:12" ht="15.75" customHeight="1" x14ac:dyDescent="0.25">
      <c r="C556" s="2"/>
      <c r="I556" s="2"/>
      <c r="L556" s="2"/>
    </row>
    <row r="557" spans="3:12" ht="15.75" customHeight="1" x14ac:dyDescent="0.25">
      <c r="C557" s="2"/>
      <c r="I557" s="2"/>
      <c r="L557" s="2"/>
    </row>
    <row r="558" spans="3:12" ht="15.75" customHeight="1" x14ac:dyDescent="0.25">
      <c r="C558" s="2"/>
      <c r="I558" s="2"/>
      <c r="L558" s="2"/>
    </row>
    <row r="559" spans="3:12" ht="15.75" customHeight="1" x14ac:dyDescent="0.25">
      <c r="C559" s="2"/>
      <c r="I559" s="2"/>
      <c r="L559" s="2"/>
    </row>
    <row r="560" spans="3:12" ht="15.75" customHeight="1" x14ac:dyDescent="0.25">
      <c r="C560" s="2"/>
      <c r="I560" s="2"/>
      <c r="L560" s="2"/>
    </row>
    <row r="561" spans="3:12" ht="15.75" customHeight="1" x14ac:dyDescent="0.25">
      <c r="C561" s="2"/>
      <c r="I561" s="2"/>
      <c r="L561" s="2"/>
    </row>
    <row r="562" spans="3:12" ht="15.75" customHeight="1" x14ac:dyDescent="0.25">
      <c r="C562" s="2"/>
      <c r="I562" s="2"/>
      <c r="L562" s="2"/>
    </row>
    <row r="563" spans="3:12" ht="15.75" customHeight="1" x14ac:dyDescent="0.25">
      <c r="C563" s="2"/>
      <c r="I563" s="2"/>
      <c r="L563" s="2"/>
    </row>
    <row r="564" spans="3:12" ht="15.75" customHeight="1" x14ac:dyDescent="0.25">
      <c r="C564" s="2"/>
      <c r="I564" s="2"/>
      <c r="L564" s="2"/>
    </row>
    <row r="565" spans="3:12" ht="15.75" customHeight="1" x14ac:dyDescent="0.25">
      <c r="C565" s="2"/>
      <c r="I565" s="2"/>
      <c r="L565" s="2"/>
    </row>
    <row r="566" spans="3:12" ht="15.75" customHeight="1" x14ac:dyDescent="0.25">
      <c r="C566" s="2"/>
      <c r="I566" s="2"/>
      <c r="L566" s="2"/>
    </row>
    <row r="567" spans="3:12" ht="15.75" customHeight="1" x14ac:dyDescent="0.25">
      <c r="C567" s="2"/>
      <c r="I567" s="2"/>
      <c r="L567" s="2"/>
    </row>
    <row r="568" spans="3:12" ht="15.75" customHeight="1" x14ac:dyDescent="0.25">
      <c r="C568" s="2"/>
      <c r="I568" s="2"/>
      <c r="L568" s="2"/>
    </row>
    <row r="569" spans="3:12" ht="15.75" customHeight="1" x14ac:dyDescent="0.25">
      <c r="C569" s="2"/>
      <c r="I569" s="2"/>
      <c r="L569" s="2"/>
    </row>
    <row r="570" spans="3:12" ht="15.75" customHeight="1" x14ac:dyDescent="0.25">
      <c r="C570" s="2"/>
      <c r="I570" s="2"/>
      <c r="L570" s="2"/>
    </row>
    <row r="571" spans="3:12" ht="15.75" customHeight="1" x14ac:dyDescent="0.25">
      <c r="C571" s="2"/>
      <c r="I571" s="2"/>
      <c r="L571" s="2"/>
    </row>
    <row r="572" spans="3:12" ht="15.75" customHeight="1" x14ac:dyDescent="0.25">
      <c r="C572" s="2"/>
      <c r="I572" s="2"/>
      <c r="L572" s="2"/>
    </row>
    <row r="573" spans="3:12" ht="15.75" customHeight="1" x14ac:dyDescent="0.25">
      <c r="C573" s="2"/>
      <c r="I573" s="2"/>
      <c r="L573" s="2"/>
    </row>
    <row r="574" spans="3:12" ht="15.75" customHeight="1" x14ac:dyDescent="0.25">
      <c r="C574" s="2"/>
      <c r="I574" s="2"/>
      <c r="L574" s="2"/>
    </row>
    <row r="575" spans="3:12" ht="15.75" customHeight="1" x14ac:dyDescent="0.25">
      <c r="C575" s="2"/>
      <c r="I575" s="2"/>
      <c r="L575" s="2"/>
    </row>
    <row r="576" spans="3:12" ht="15.75" customHeight="1" x14ac:dyDescent="0.25">
      <c r="C576" s="2"/>
      <c r="I576" s="2"/>
      <c r="L576" s="2"/>
    </row>
    <row r="577" spans="3:12" ht="15.75" customHeight="1" x14ac:dyDescent="0.25">
      <c r="C577" s="2"/>
      <c r="I577" s="2"/>
      <c r="L577" s="2"/>
    </row>
    <row r="578" spans="3:12" ht="15.75" customHeight="1" x14ac:dyDescent="0.25">
      <c r="C578" s="2"/>
      <c r="I578" s="2"/>
      <c r="L578" s="2"/>
    </row>
    <row r="579" spans="3:12" ht="15.75" customHeight="1" x14ac:dyDescent="0.25">
      <c r="C579" s="2"/>
      <c r="I579" s="2"/>
      <c r="L579" s="2"/>
    </row>
    <row r="580" spans="3:12" ht="15.75" customHeight="1" x14ac:dyDescent="0.25">
      <c r="C580" s="2"/>
      <c r="I580" s="2"/>
      <c r="L580" s="2"/>
    </row>
    <row r="581" spans="3:12" ht="15.75" customHeight="1" x14ac:dyDescent="0.25">
      <c r="C581" s="2"/>
      <c r="I581" s="2"/>
      <c r="L581" s="2"/>
    </row>
    <row r="582" spans="3:12" ht="15.75" customHeight="1" x14ac:dyDescent="0.25">
      <c r="C582" s="2"/>
      <c r="I582" s="2"/>
      <c r="L582" s="2"/>
    </row>
    <row r="583" spans="3:12" ht="15.75" customHeight="1" x14ac:dyDescent="0.25">
      <c r="C583" s="2"/>
      <c r="I583" s="2"/>
      <c r="L583" s="2"/>
    </row>
    <row r="584" spans="3:12" ht="15.75" customHeight="1" x14ac:dyDescent="0.25">
      <c r="C584" s="2"/>
      <c r="I584" s="2"/>
      <c r="L584" s="2"/>
    </row>
    <row r="585" spans="3:12" ht="15.75" customHeight="1" x14ac:dyDescent="0.25">
      <c r="C585" s="2"/>
      <c r="I585" s="2"/>
      <c r="L585" s="2"/>
    </row>
    <row r="586" spans="3:12" ht="15.75" customHeight="1" x14ac:dyDescent="0.25">
      <c r="C586" s="2"/>
      <c r="I586" s="2"/>
      <c r="L586" s="2"/>
    </row>
    <row r="587" spans="3:12" ht="15.75" customHeight="1" x14ac:dyDescent="0.25">
      <c r="C587" s="2"/>
      <c r="I587" s="2"/>
      <c r="L587" s="2"/>
    </row>
    <row r="588" spans="3:12" ht="15.75" customHeight="1" x14ac:dyDescent="0.25">
      <c r="C588" s="2"/>
      <c r="I588" s="2"/>
      <c r="L588" s="2"/>
    </row>
    <row r="589" spans="3:12" ht="15.75" customHeight="1" x14ac:dyDescent="0.25">
      <c r="C589" s="2"/>
      <c r="I589" s="2"/>
      <c r="L589" s="2"/>
    </row>
    <row r="590" spans="3:12" ht="15.75" customHeight="1" x14ac:dyDescent="0.25">
      <c r="C590" s="2"/>
      <c r="I590" s="2"/>
      <c r="L590" s="2"/>
    </row>
    <row r="591" spans="3:12" ht="15.75" customHeight="1" x14ac:dyDescent="0.25">
      <c r="C591" s="2"/>
      <c r="I591" s="2"/>
      <c r="L591" s="2"/>
    </row>
    <row r="592" spans="3:12" ht="15.75" customHeight="1" x14ac:dyDescent="0.25">
      <c r="C592" s="2"/>
      <c r="I592" s="2"/>
      <c r="L592" s="2"/>
    </row>
    <row r="593" spans="3:12" ht="15.75" customHeight="1" x14ac:dyDescent="0.25">
      <c r="C593" s="2"/>
      <c r="I593" s="2"/>
      <c r="L593" s="2"/>
    </row>
    <row r="594" spans="3:12" ht="15.75" customHeight="1" x14ac:dyDescent="0.25">
      <c r="C594" s="2"/>
      <c r="I594" s="2"/>
      <c r="L594" s="2"/>
    </row>
    <row r="595" spans="3:12" ht="15.75" customHeight="1" x14ac:dyDescent="0.25">
      <c r="C595" s="2"/>
      <c r="I595" s="2"/>
      <c r="L595" s="2"/>
    </row>
    <row r="596" spans="3:12" ht="15.75" customHeight="1" x14ac:dyDescent="0.25">
      <c r="C596" s="2"/>
      <c r="I596" s="2"/>
      <c r="L596" s="2"/>
    </row>
    <row r="597" spans="3:12" ht="15.75" customHeight="1" x14ac:dyDescent="0.25">
      <c r="C597" s="2"/>
      <c r="I597" s="2"/>
      <c r="L597" s="2"/>
    </row>
    <row r="598" spans="3:12" ht="15.75" customHeight="1" x14ac:dyDescent="0.25">
      <c r="C598" s="2"/>
      <c r="I598" s="2"/>
      <c r="L598" s="2"/>
    </row>
    <row r="599" spans="3:12" ht="15.75" customHeight="1" x14ac:dyDescent="0.25">
      <c r="C599" s="2"/>
      <c r="I599" s="2"/>
      <c r="L599" s="2"/>
    </row>
    <row r="600" spans="3:12" ht="15.75" customHeight="1" x14ac:dyDescent="0.25">
      <c r="C600" s="2"/>
      <c r="I600" s="2"/>
      <c r="L600" s="2"/>
    </row>
    <row r="601" spans="3:12" ht="15.75" customHeight="1" x14ac:dyDescent="0.25">
      <c r="C601" s="2"/>
      <c r="I601" s="2"/>
      <c r="L601" s="2"/>
    </row>
    <row r="602" spans="3:12" ht="15.75" customHeight="1" x14ac:dyDescent="0.25">
      <c r="C602" s="2"/>
      <c r="I602" s="2"/>
      <c r="L602" s="2"/>
    </row>
    <row r="603" spans="3:12" ht="15.75" customHeight="1" x14ac:dyDescent="0.25">
      <c r="C603" s="2"/>
      <c r="I603" s="2"/>
      <c r="L603" s="2"/>
    </row>
    <row r="604" spans="3:12" ht="15.75" customHeight="1" x14ac:dyDescent="0.25">
      <c r="C604" s="2"/>
      <c r="I604" s="2"/>
      <c r="L604" s="2"/>
    </row>
    <row r="605" spans="3:12" ht="15.75" customHeight="1" x14ac:dyDescent="0.25">
      <c r="C605" s="2"/>
      <c r="I605" s="2"/>
      <c r="L605" s="2"/>
    </row>
    <row r="606" spans="3:12" ht="15.75" customHeight="1" x14ac:dyDescent="0.25">
      <c r="C606" s="2"/>
      <c r="I606" s="2"/>
      <c r="L606" s="2"/>
    </row>
    <row r="607" spans="3:12" ht="15.75" customHeight="1" x14ac:dyDescent="0.25">
      <c r="C607" s="2"/>
      <c r="I607" s="2"/>
      <c r="L607" s="2"/>
    </row>
    <row r="608" spans="3:12" ht="15.75" customHeight="1" x14ac:dyDescent="0.25">
      <c r="C608" s="2"/>
      <c r="I608" s="2"/>
      <c r="L608" s="2"/>
    </row>
    <row r="609" spans="3:12" ht="15.75" customHeight="1" x14ac:dyDescent="0.25">
      <c r="C609" s="2"/>
      <c r="I609" s="2"/>
      <c r="L609" s="2"/>
    </row>
    <row r="610" spans="3:12" ht="15.75" customHeight="1" x14ac:dyDescent="0.25">
      <c r="C610" s="2"/>
      <c r="I610" s="2"/>
      <c r="L610" s="2"/>
    </row>
    <row r="611" spans="3:12" ht="15.75" customHeight="1" x14ac:dyDescent="0.25">
      <c r="C611" s="2"/>
      <c r="I611" s="2"/>
      <c r="L611" s="2"/>
    </row>
    <row r="612" spans="3:12" ht="15.75" customHeight="1" x14ac:dyDescent="0.25">
      <c r="C612" s="2"/>
      <c r="I612" s="2"/>
      <c r="L612" s="2"/>
    </row>
    <row r="613" spans="3:12" ht="15.75" customHeight="1" x14ac:dyDescent="0.25">
      <c r="C613" s="2"/>
      <c r="I613" s="2"/>
      <c r="L613" s="2"/>
    </row>
    <row r="614" spans="3:12" ht="15.75" customHeight="1" x14ac:dyDescent="0.25">
      <c r="C614" s="2"/>
      <c r="I614" s="2"/>
      <c r="L614" s="2"/>
    </row>
    <row r="615" spans="3:12" ht="15.75" customHeight="1" x14ac:dyDescent="0.25">
      <c r="C615" s="2"/>
      <c r="I615" s="2"/>
      <c r="L615" s="2"/>
    </row>
    <row r="616" spans="3:12" ht="15.75" customHeight="1" x14ac:dyDescent="0.25">
      <c r="C616" s="2"/>
      <c r="I616" s="2"/>
      <c r="L616" s="2"/>
    </row>
    <row r="617" spans="3:12" ht="15.75" customHeight="1" x14ac:dyDescent="0.25">
      <c r="C617" s="2"/>
      <c r="I617" s="2"/>
      <c r="L617" s="2"/>
    </row>
    <row r="618" spans="3:12" ht="15.75" customHeight="1" x14ac:dyDescent="0.25">
      <c r="C618" s="2"/>
      <c r="I618" s="2"/>
      <c r="L618" s="2"/>
    </row>
    <row r="619" spans="3:12" ht="15.75" customHeight="1" x14ac:dyDescent="0.25">
      <c r="C619" s="2"/>
      <c r="I619" s="2"/>
      <c r="L619" s="2"/>
    </row>
    <row r="620" spans="3:12" ht="15.75" customHeight="1" x14ac:dyDescent="0.25">
      <c r="C620" s="2"/>
      <c r="I620" s="2"/>
      <c r="L620" s="2"/>
    </row>
    <row r="621" spans="3:12" ht="15.75" customHeight="1" x14ac:dyDescent="0.25">
      <c r="C621" s="2"/>
      <c r="I621" s="2"/>
      <c r="L621" s="2"/>
    </row>
    <row r="622" spans="3:12" ht="15.75" customHeight="1" x14ac:dyDescent="0.25">
      <c r="C622" s="2"/>
      <c r="I622" s="2"/>
      <c r="L622" s="2"/>
    </row>
    <row r="623" spans="3:12" ht="15.75" customHeight="1" x14ac:dyDescent="0.25">
      <c r="C623" s="2"/>
      <c r="I623" s="2"/>
      <c r="L623" s="2"/>
    </row>
    <row r="624" spans="3:12" ht="15.75" customHeight="1" x14ac:dyDescent="0.25">
      <c r="C624" s="2"/>
      <c r="I624" s="2"/>
      <c r="L624" s="2"/>
    </row>
    <row r="625" spans="3:12" ht="15.75" customHeight="1" x14ac:dyDescent="0.25">
      <c r="C625" s="2"/>
      <c r="I625" s="2"/>
      <c r="L625" s="2"/>
    </row>
    <row r="626" spans="3:12" ht="15.75" customHeight="1" x14ac:dyDescent="0.25">
      <c r="C626" s="2"/>
      <c r="I626" s="2"/>
      <c r="L626" s="2"/>
    </row>
    <row r="627" spans="3:12" ht="15.75" customHeight="1" x14ac:dyDescent="0.25">
      <c r="C627" s="2"/>
      <c r="I627" s="2"/>
      <c r="L627" s="2"/>
    </row>
    <row r="628" spans="3:12" ht="15.75" customHeight="1" x14ac:dyDescent="0.25">
      <c r="C628" s="2"/>
      <c r="I628" s="2"/>
      <c r="L628" s="2"/>
    </row>
    <row r="629" spans="3:12" ht="15.75" customHeight="1" x14ac:dyDescent="0.25">
      <c r="C629" s="2"/>
      <c r="I629" s="2"/>
      <c r="L629" s="2"/>
    </row>
    <row r="630" spans="3:12" ht="15.75" customHeight="1" x14ac:dyDescent="0.25">
      <c r="C630" s="2"/>
      <c r="I630" s="2"/>
      <c r="L630" s="2"/>
    </row>
    <row r="631" spans="3:12" ht="15.75" customHeight="1" x14ac:dyDescent="0.25">
      <c r="C631" s="2"/>
      <c r="I631" s="2"/>
      <c r="L631" s="2"/>
    </row>
    <row r="632" spans="3:12" ht="15.75" customHeight="1" x14ac:dyDescent="0.25">
      <c r="C632" s="2"/>
      <c r="I632" s="2"/>
      <c r="L632" s="2"/>
    </row>
    <row r="633" spans="3:12" ht="15.75" customHeight="1" x14ac:dyDescent="0.25">
      <c r="C633" s="2"/>
      <c r="I633" s="2"/>
      <c r="L633" s="2"/>
    </row>
    <row r="634" spans="3:12" ht="15.75" customHeight="1" x14ac:dyDescent="0.25">
      <c r="C634" s="2"/>
      <c r="I634" s="2"/>
      <c r="L634" s="2"/>
    </row>
    <row r="635" spans="3:12" ht="15.75" customHeight="1" x14ac:dyDescent="0.25">
      <c r="C635" s="2"/>
      <c r="I635" s="2"/>
      <c r="L635" s="2"/>
    </row>
    <row r="636" spans="3:12" ht="15.75" customHeight="1" x14ac:dyDescent="0.25">
      <c r="C636" s="2"/>
      <c r="I636" s="2"/>
      <c r="L636" s="2"/>
    </row>
    <row r="637" spans="3:12" ht="15.75" customHeight="1" x14ac:dyDescent="0.25">
      <c r="C637" s="2"/>
      <c r="I637" s="2"/>
      <c r="L637" s="2"/>
    </row>
    <row r="638" spans="3:12" ht="15.75" customHeight="1" x14ac:dyDescent="0.25">
      <c r="C638" s="2"/>
      <c r="I638" s="2"/>
      <c r="L638" s="2"/>
    </row>
    <row r="639" spans="3:12" ht="15.75" customHeight="1" x14ac:dyDescent="0.25">
      <c r="C639" s="2"/>
      <c r="I639" s="2"/>
      <c r="L639" s="2"/>
    </row>
    <row r="640" spans="3:12" ht="15.75" customHeight="1" x14ac:dyDescent="0.25">
      <c r="C640" s="2"/>
      <c r="I640" s="2"/>
      <c r="L640" s="2"/>
    </row>
    <row r="641" spans="3:12" ht="15.75" customHeight="1" x14ac:dyDescent="0.25">
      <c r="C641" s="2"/>
      <c r="I641" s="2"/>
      <c r="L641" s="2"/>
    </row>
    <row r="642" spans="3:12" ht="15.75" customHeight="1" x14ac:dyDescent="0.25">
      <c r="C642" s="2"/>
      <c r="I642" s="2"/>
      <c r="L642" s="2"/>
    </row>
    <row r="643" spans="3:12" ht="15.75" customHeight="1" x14ac:dyDescent="0.25">
      <c r="C643" s="2"/>
      <c r="I643" s="2"/>
      <c r="L643" s="2"/>
    </row>
    <row r="644" spans="3:12" ht="15.75" customHeight="1" x14ac:dyDescent="0.25">
      <c r="C644" s="2"/>
      <c r="I644" s="2"/>
      <c r="L644" s="2"/>
    </row>
    <row r="645" spans="3:12" ht="15.75" customHeight="1" x14ac:dyDescent="0.25">
      <c r="C645" s="2"/>
      <c r="I645" s="2"/>
      <c r="L645" s="2"/>
    </row>
    <row r="646" spans="3:12" ht="15.75" customHeight="1" x14ac:dyDescent="0.25">
      <c r="C646" s="2"/>
      <c r="I646" s="2"/>
      <c r="L646" s="2"/>
    </row>
    <row r="647" spans="3:12" ht="15.75" customHeight="1" x14ac:dyDescent="0.25">
      <c r="C647" s="2"/>
      <c r="I647" s="2"/>
      <c r="L647" s="2"/>
    </row>
    <row r="648" spans="3:12" ht="15.75" customHeight="1" x14ac:dyDescent="0.25">
      <c r="C648" s="2"/>
      <c r="I648" s="2"/>
      <c r="L648" s="2"/>
    </row>
    <row r="649" spans="3:12" ht="15.75" customHeight="1" x14ac:dyDescent="0.25">
      <c r="C649" s="2"/>
      <c r="I649" s="2"/>
      <c r="L649" s="2"/>
    </row>
    <row r="650" spans="3:12" ht="15.75" customHeight="1" x14ac:dyDescent="0.25">
      <c r="C650" s="2"/>
      <c r="I650" s="2"/>
      <c r="L650" s="2"/>
    </row>
    <row r="651" spans="3:12" ht="15.75" customHeight="1" x14ac:dyDescent="0.25">
      <c r="C651" s="2"/>
      <c r="I651" s="2"/>
      <c r="L651" s="2"/>
    </row>
    <row r="652" spans="3:12" ht="15.75" customHeight="1" x14ac:dyDescent="0.25">
      <c r="C652" s="2"/>
      <c r="I652" s="2"/>
      <c r="L652" s="2"/>
    </row>
    <row r="653" spans="3:12" ht="15.75" customHeight="1" x14ac:dyDescent="0.25">
      <c r="C653" s="2"/>
      <c r="I653" s="2"/>
      <c r="L653" s="2"/>
    </row>
    <row r="654" spans="3:12" ht="15.75" customHeight="1" x14ac:dyDescent="0.25">
      <c r="C654" s="2"/>
      <c r="I654" s="2"/>
      <c r="L654" s="2"/>
    </row>
    <row r="655" spans="3:12" ht="15.75" customHeight="1" x14ac:dyDescent="0.25">
      <c r="C655" s="2"/>
      <c r="I655" s="2"/>
      <c r="L655" s="2"/>
    </row>
    <row r="656" spans="3:12" ht="15.75" customHeight="1" x14ac:dyDescent="0.25">
      <c r="C656" s="2"/>
      <c r="I656" s="2"/>
      <c r="L656" s="2"/>
    </row>
    <row r="657" spans="3:12" ht="15.75" customHeight="1" x14ac:dyDescent="0.25">
      <c r="C657" s="2"/>
      <c r="I657" s="2"/>
      <c r="L657" s="2"/>
    </row>
    <row r="658" spans="3:12" ht="15.75" customHeight="1" x14ac:dyDescent="0.25">
      <c r="C658" s="2"/>
      <c r="I658" s="2"/>
      <c r="L658" s="2"/>
    </row>
    <row r="659" spans="3:12" ht="15.75" customHeight="1" x14ac:dyDescent="0.25">
      <c r="C659" s="2"/>
      <c r="I659" s="2"/>
      <c r="L659" s="2"/>
    </row>
    <row r="660" spans="3:12" ht="15.75" customHeight="1" x14ac:dyDescent="0.25">
      <c r="C660" s="2"/>
      <c r="I660" s="2"/>
      <c r="L660" s="2"/>
    </row>
    <row r="661" spans="3:12" ht="15.75" customHeight="1" x14ac:dyDescent="0.25">
      <c r="C661" s="2"/>
      <c r="I661" s="2"/>
      <c r="L661" s="2"/>
    </row>
    <row r="662" spans="3:12" ht="15.75" customHeight="1" x14ac:dyDescent="0.25">
      <c r="C662" s="2"/>
      <c r="I662" s="2"/>
      <c r="L662" s="2"/>
    </row>
    <row r="663" spans="3:12" ht="15.75" customHeight="1" x14ac:dyDescent="0.25">
      <c r="C663" s="2"/>
      <c r="I663" s="2"/>
      <c r="L663" s="2"/>
    </row>
    <row r="664" spans="3:12" ht="15.75" customHeight="1" x14ac:dyDescent="0.25">
      <c r="C664" s="2"/>
      <c r="I664" s="2"/>
      <c r="L664" s="2"/>
    </row>
    <row r="665" spans="3:12" ht="15.75" customHeight="1" x14ac:dyDescent="0.25">
      <c r="C665" s="2"/>
      <c r="I665" s="2"/>
      <c r="L665" s="2"/>
    </row>
    <row r="666" spans="3:12" ht="15.75" customHeight="1" x14ac:dyDescent="0.25">
      <c r="C666" s="2"/>
      <c r="I666" s="2"/>
      <c r="L666" s="2"/>
    </row>
    <row r="667" spans="3:12" ht="15.75" customHeight="1" x14ac:dyDescent="0.25">
      <c r="C667" s="2"/>
      <c r="I667" s="2"/>
      <c r="L667" s="2"/>
    </row>
    <row r="668" spans="3:12" ht="15.75" customHeight="1" x14ac:dyDescent="0.25">
      <c r="C668" s="2"/>
      <c r="I668" s="2"/>
      <c r="L668" s="2"/>
    </row>
    <row r="669" spans="3:12" ht="15.75" customHeight="1" x14ac:dyDescent="0.25">
      <c r="C669" s="2"/>
      <c r="I669" s="2"/>
      <c r="L669" s="2"/>
    </row>
    <row r="670" spans="3:12" ht="15.75" customHeight="1" x14ac:dyDescent="0.25">
      <c r="C670" s="2"/>
      <c r="I670" s="2"/>
      <c r="L670" s="2"/>
    </row>
    <row r="671" spans="3:12" ht="15.75" customHeight="1" x14ac:dyDescent="0.25">
      <c r="C671" s="2"/>
      <c r="I671" s="2"/>
      <c r="L671" s="2"/>
    </row>
    <row r="672" spans="3:12" ht="15.75" customHeight="1" x14ac:dyDescent="0.25">
      <c r="C672" s="2"/>
      <c r="I672" s="2"/>
      <c r="L672" s="2"/>
    </row>
    <row r="673" spans="3:12" ht="15.75" customHeight="1" x14ac:dyDescent="0.25">
      <c r="C673" s="2"/>
      <c r="I673" s="2"/>
      <c r="L673" s="2"/>
    </row>
    <row r="674" spans="3:12" ht="15.75" customHeight="1" x14ac:dyDescent="0.25">
      <c r="C674" s="2"/>
      <c r="I674" s="2"/>
      <c r="L674" s="2"/>
    </row>
    <row r="675" spans="3:12" ht="15.75" customHeight="1" x14ac:dyDescent="0.25">
      <c r="C675" s="2"/>
      <c r="I675" s="2"/>
      <c r="L675" s="2"/>
    </row>
    <row r="676" spans="3:12" ht="15.75" customHeight="1" x14ac:dyDescent="0.25">
      <c r="C676" s="2"/>
      <c r="I676" s="2"/>
      <c r="L676" s="2"/>
    </row>
    <row r="677" spans="3:12" ht="15.75" customHeight="1" x14ac:dyDescent="0.25">
      <c r="C677" s="2"/>
      <c r="I677" s="2"/>
      <c r="L677" s="2"/>
    </row>
    <row r="678" spans="3:12" ht="15.75" customHeight="1" x14ac:dyDescent="0.25">
      <c r="C678" s="2"/>
      <c r="I678" s="2"/>
      <c r="L678" s="2"/>
    </row>
    <row r="679" spans="3:12" ht="15.75" customHeight="1" x14ac:dyDescent="0.25">
      <c r="C679" s="2"/>
      <c r="I679" s="2"/>
      <c r="L679" s="2"/>
    </row>
    <row r="680" spans="3:12" ht="15.75" customHeight="1" x14ac:dyDescent="0.25">
      <c r="C680" s="2"/>
      <c r="I680" s="2"/>
      <c r="L680" s="2"/>
    </row>
    <row r="681" spans="3:12" ht="15.75" customHeight="1" x14ac:dyDescent="0.25">
      <c r="C681" s="2"/>
      <c r="I681" s="2"/>
      <c r="L681" s="2"/>
    </row>
    <row r="682" spans="3:12" ht="15.75" customHeight="1" x14ac:dyDescent="0.25">
      <c r="C682" s="2"/>
      <c r="I682" s="2"/>
      <c r="L682" s="2"/>
    </row>
    <row r="683" spans="3:12" ht="15.75" customHeight="1" x14ac:dyDescent="0.25">
      <c r="C683" s="2"/>
      <c r="I683" s="2"/>
      <c r="L683" s="2"/>
    </row>
    <row r="684" spans="3:12" ht="15.75" customHeight="1" x14ac:dyDescent="0.25">
      <c r="C684" s="2"/>
      <c r="I684" s="2"/>
      <c r="L684" s="2"/>
    </row>
    <row r="685" spans="3:12" ht="15.75" customHeight="1" x14ac:dyDescent="0.25">
      <c r="C685" s="2"/>
      <c r="I685" s="2"/>
      <c r="L685" s="2"/>
    </row>
    <row r="686" spans="3:12" ht="15.75" customHeight="1" x14ac:dyDescent="0.25">
      <c r="C686" s="2"/>
      <c r="I686" s="2"/>
      <c r="L686" s="2"/>
    </row>
    <row r="687" spans="3:12" ht="15.75" customHeight="1" x14ac:dyDescent="0.25">
      <c r="C687" s="2"/>
      <c r="I687" s="2"/>
      <c r="L687" s="2"/>
    </row>
    <row r="688" spans="3:12" ht="15.75" customHeight="1" x14ac:dyDescent="0.25">
      <c r="C688" s="2"/>
      <c r="I688" s="2"/>
      <c r="L688" s="2"/>
    </row>
    <row r="689" spans="3:12" ht="15.75" customHeight="1" x14ac:dyDescent="0.25">
      <c r="C689" s="2"/>
      <c r="I689" s="2"/>
      <c r="L689" s="2"/>
    </row>
    <row r="690" spans="3:12" ht="15.75" customHeight="1" x14ac:dyDescent="0.25">
      <c r="C690" s="2"/>
      <c r="I690" s="2"/>
      <c r="L690" s="2"/>
    </row>
    <row r="691" spans="3:12" ht="15.75" customHeight="1" x14ac:dyDescent="0.25">
      <c r="C691" s="2"/>
      <c r="I691" s="2"/>
      <c r="L691" s="2"/>
    </row>
    <row r="692" spans="3:12" ht="15.75" customHeight="1" x14ac:dyDescent="0.25">
      <c r="C692" s="2"/>
      <c r="I692" s="2"/>
      <c r="L692" s="2"/>
    </row>
    <row r="693" spans="3:12" ht="15.75" customHeight="1" x14ac:dyDescent="0.25">
      <c r="C693" s="2"/>
      <c r="I693" s="2"/>
      <c r="L693" s="2"/>
    </row>
    <row r="694" spans="3:12" ht="15.75" customHeight="1" x14ac:dyDescent="0.25">
      <c r="C694" s="2"/>
      <c r="I694" s="2"/>
      <c r="L694" s="2"/>
    </row>
    <row r="695" spans="3:12" ht="15.75" customHeight="1" x14ac:dyDescent="0.25">
      <c r="C695" s="2"/>
      <c r="I695" s="2"/>
      <c r="L695" s="2"/>
    </row>
    <row r="696" spans="3:12" ht="15.75" customHeight="1" x14ac:dyDescent="0.25">
      <c r="C696" s="2"/>
      <c r="I696" s="2"/>
      <c r="L696" s="2"/>
    </row>
    <row r="697" spans="3:12" ht="15.75" customHeight="1" x14ac:dyDescent="0.25">
      <c r="C697" s="2"/>
      <c r="I697" s="2"/>
      <c r="L697" s="2"/>
    </row>
    <row r="698" spans="3:12" ht="15.75" customHeight="1" x14ac:dyDescent="0.25">
      <c r="C698" s="2"/>
      <c r="I698" s="2"/>
      <c r="L698" s="2"/>
    </row>
    <row r="699" spans="3:12" ht="15.75" customHeight="1" x14ac:dyDescent="0.25">
      <c r="C699" s="2"/>
      <c r="I699" s="2"/>
      <c r="L699" s="2"/>
    </row>
    <row r="700" spans="3:12" ht="15.75" customHeight="1" x14ac:dyDescent="0.25">
      <c r="C700" s="2"/>
      <c r="I700" s="2"/>
      <c r="L700" s="2"/>
    </row>
    <row r="701" spans="3:12" ht="15.75" customHeight="1" x14ac:dyDescent="0.25">
      <c r="C701" s="2"/>
      <c r="I701" s="2"/>
      <c r="L701" s="2"/>
    </row>
    <row r="702" spans="3:12" ht="15.75" customHeight="1" x14ac:dyDescent="0.25">
      <c r="C702" s="2"/>
      <c r="I702" s="2"/>
      <c r="L702" s="2"/>
    </row>
    <row r="703" spans="3:12" ht="15.75" customHeight="1" x14ac:dyDescent="0.25">
      <c r="C703" s="2"/>
      <c r="I703" s="2"/>
      <c r="L703" s="2"/>
    </row>
    <row r="704" spans="3:12" ht="15.75" customHeight="1" x14ac:dyDescent="0.25">
      <c r="C704" s="2"/>
      <c r="I704" s="2"/>
      <c r="L704" s="2"/>
    </row>
    <row r="705" spans="3:12" ht="15.75" customHeight="1" x14ac:dyDescent="0.25">
      <c r="C705" s="2"/>
      <c r="I705" s="2"/>
      <c r="L705" s="2"/>
    </row>
    <row r="706" spans="3:12" ht="15.75" customHeight="1" x14ac:dyDescent="0.25">
      <c r="C706" s="2"/>
      <c r="I706" s="2"/>
      <c r="L706" s="2"/>
    </row>
    <row r="707" spans="3:12" ht="15.75" customHeight="1" x14ac:dyDescent="0.25">
      <c r="C707" s="2"/>
      <c r="I707" s="2"/>
      <c r="L707" s="2"/>
    </row>
    <row r="708" spans="3:12" ht="15.75" customHeight="1" x14ac:dyDescent="0.25">
      <c r="C708" s="2"/>
      <c r="I708" s="2"/>
      <c r="L708" s="2"/>
    </row>
    <row r="709" spans="3:12" ht="15.75" customHeight="1" x14ac:dyDescent="0.25">
      <c r="C709" s="2"/>
      <c r="I709" s="2"/>
      <c r="L709" s="2"/>
    </row>
    <row r="710" spans="3:12" ht="15.75" customHeight="1" x14ac:dyDescent="0.25">
      <c r="C710" s="2"/>
      <c r="I710" s="2"/>
      <c r="L710" s="2"/>
    </row>
    <row r="711" spans="3:12" ht="15.75" customHeight="1" x14ac:dyDescent="0.25">
      <c r="C711" s="2"/>
      <c r="I711" s="2"/>
      <c r="L711" s="2"/>
    </row>
    <row r="712" spans="3:12" ht="15.75" customHeight="1" x14ac:dyDescent="0.25">
      <c r="C712" s="2"/>
      <c r="I712" s="2"/>
      <c r="L712" s="2"/>
    </row>
    <row r="713" spans="3:12" ht="15.75" customHeight="1" x14ac:dyDescent="0.25">
      <c r="C713" s="2"/>
      <c r="I713" s="2"/>
      <c r="L713" s="2"/>
    </row>
    <row r="714" spans="3:12" ht="15.75" customHeight="1" x14ac:dyDescent="0.25">
      <c r="C714" s="2"/>
      <c r="I714" s="2"/>
      <c r="L714" s="2"/>
    </row>
    <row r="715" spans="3:12" ht="15.75" customHeight="1" x14ac:dyDescent="0.25">
      <c r="C715" s="2"/>
      <c r="I715" s="2"/>
      <c r="L715" s="2"/>
    </row>
    <row r="716" spans="3:12" ht="15.75" customHeight="1" x14ac:dyDescent="0.25">
      <c r="C716" s="2"/>
      <c r="I716" s="2"/>
      <c r="L716" s="2"/>
    </row>
    <row r="717" spans="3:12" ht="15.75" customHeight="1" x14ac:dyDescent="0.25">
      <c r="C717" s="2"/>
      <c r="I717" s="2"/>
      <c r="L717" s="2"/>
    </row>
    <row r="718" spans="3:12" ht="15.75" customHeight="1" x14ac:dyDescent="0.25">
      <c r="C718" s="2"/>
      <c r="I718" s="2"/>
      <c r="L718" s="2"/>
    </row>
    <row r="719" spans="3:12" ht="15.75" customHeight="1" x14ac:dyDescent="0.25">
      <c r="C719" s="2"/>
      <c r="I719" s="2"/>
      <c r="L719" s="2"/>
    </row>
    <row r="720" spans="3:12" ht="15.75" customHeight="1" x14ac:dyDescent="0.25">
      <c r="C720" s="2"/>
      <c r="I720" s="2"/>
      <c r="L720" s="2"/>
    </row>
    <row r="721" spans="3:12" ht="15.75" customHeight="1" x14ac:dyDescent="0.25">
      <c r="C721" s="2"/>
      <c r="I721" s="2"/>
      <c r="L721" s="2"/>
    </row>
    <row r="722" spans="3:12" ht="15.75" customHeight="1" x14ac:dyDescent="0.25">
      <c r="C722" s="2"/>
      <c r="I722" s="2"/>
      <c r="L722" s="2"/>
    </row>
    <row r="723" spans="3:12" ht="15.75" customHeight="1" x14ac:dyDescent="0.25">
      <c r="C723" s="2"/>
      <c r="I723" s="2"/>
      <c r="L723" s="2"/>
    </row>
    <row r="724" spans="3:12" ht="15.75" customHeight="1" x14ac:dyDescent="0.25">
      <c r="C724" s="2"/>
      <c r="I724" s="2"/>
      <c r="L724" s="2"/>
    </row>
    <row r="725" spans="3:12" ht="15.75" customHeight="1" x14ac:dyDescent="0.25">
      <c r="C725" s="2"/>
      <c r="I725" s="2"/>
      <c r="L725" s="2"/>
    </row>
    <row r="726" spans="3:12" ht="15.75" customHeight="1" x14ac:dyDescent="0.25">
      <c r="C726" s="2"/>
      <c r="I726" s="2"/>
      <c r="L726" s="2"/>
    </row>
    <row r="727" spans="3:12" ht="15.75" customHeight="1" x14ac:dyDescent="0.25">
      <c r="C727" s="2"/>
      <c r="I727" s="2"/>
      <c r="L727" s="2"/>
    </row>
    <row r="728" spans="3:12" ht="15.75" customHeight="1" x14ac:dyDescent="0.25">
      <c r="C728" s="2"/>
      <c r="I728" s="2"/>
      <c r="L728" s="2"/>
    </row>
    <row r="729" spans="3:12" ht="15.75" customHeight="1" x14ac:dyDescent="0.25">
      <c r="C729" s="2"/>
      <c r="I729" s="2"/>
      <c r="L729" s="2"/>
    </row>
    <row r="730" spans="3:12" ht="15.75" customHeight="1" x14ac:dyDescent="0.25">
      <c r="C730" s="2"/>
      <c r="I730" s="2"/>
      <c r="L730" s="2"/>
    </row>
    <row r="731" spans="3:12" ht="15.75" customHeight="1" x14ac:dyDescent="0.25">
      <c r="C731" s="2"/>
      <c r="I731" s="2"/>
      <c r="L731" s="2"/>
    </row>
    <row r="732" spans="3:12" ht="15.75" customHeight="1" x14ac:dyDescent="0.25">
      <c r="C732" s="2"/>
      <c r="I732" s="2"/>
      <c r="L732" s="2"/>
    </row>
    <row r="733" spans="3:12" ht="15.75" customHeight="1" x14ac:dyDescent="0.25">
      <c r="C733" s="2"/>
      <c r="I733" s="2"/>
      <c r="L733" s="2"/>
    </row>
    <row r="734" spans="3:12" ht="15.75" customHeight="1" x14ac:dyDescent="0.25">
      <c r="C734" s="2"/>
      <c r="I734" s="2"/>
      <c r="L734" s="2"/>
    </row>
    <row r="735" spans="3:12" ht="15.75" customHeight="1" x14ac:dyDescent="0.25">
      <c r="C735" s="2"/>
      <c r="I735" s="2"/>
      <c r="L735" s="2"/>
    </row>
    <row r="736" spans="3:12" ht="15.75" customHeight="1" x14ac:dyDescent="0.25">
      <c r="C736" s="2"/>
      <c r="I736" s="2"/>
      <c r="L736" s="2"/>
    </row>
    <row r="737" spans="3:12" ht="15.75" customHeight="1" x14ac:dyDescent="0.25">
      <c r="C737" s="2"/>
      <c r="I737" s="2"/>
      <c r="L737" s="2"/>
    </row>
    <row r="738" spans="3:12" ht="15.75" customHeight="1" x14ac:dyDescent="0.25">
      <c r="C738" s="2"/>
      <c r="I738" s="2"/>
      <c r="L738" s="2"/>
    </row>
    <row r="739" spans="3:12" ht="15.75" customHeight="1" x14ac:dyDescent="0.25">
      <c r="C739" s="2"/>
      <c r="I739" s="2"/>
      <c r="L739" s="2"/>
    </row>
    <row r="740" spans="3:12" ht="15.75" customHeight="1" x14ac:dyDescent="0.25">
      <c r="C740" s="2"/>
      <c r="I740" s="2"/>
      <c r="L740" s="2"/>
    </row>
    <row r="741" spans="3:12" ht="15.75" customHeight="1" x14ac:dyDescent="0.25">
      <c r="C741" s="2"/>
      <c r="I741" s="2"/>
      <c r="L741" s="2"/>
    </row>
    <row r="742" spans="3:12" ht="15.75" customHeight="1" x14ac:dyDescent="0.25">
      <c r="C742" s="2"/>
      <c r="I742" s="2"/>
      <c r="L742" s="2"/>
    </row>
    <row r="743" spans="3:12" ht="15.75" customHeight="1" x14ac:dyDescent="0.25">
      <c r="C743" s="2"/>
      <c r="I743" s="2"/>
      <c r="L743" s="2"/>
    </row>
    <row r="744" spans="3:12" ht="15.75" customHeight="1" x14ac:dyDescent="0.25">
      <c r="C744" s="2"/>
      <c r="I744" s="2"/>
      <c r="L744" s="2"/>
    </row>
    <row r="745" spans="3:12" ht="15.75" customHeight="1" x14ac:dyDescent="0.25">
      <c r="C745" s="2"/>
      <c r="I745" s="2"/>
      <c r="L745" s="2"/>
    </row>
    <row r="746" spans="3:12" ht="15.75" customHeight="1" x14ac:dyDescent="0.25">
      <c r="C746" s="2"/>
      <c r="I746" s="2"/>
      <c r="L746" s="2"/>
    </row>
    <row r="747" spans="3:12" ht="15.75" customHeight="1" x14ac:dyDescent="0.25">
      <c r="C747" s="2"/>
      <c r="I747" s="2"/>
      <c r="L747" s="2"/>
    </row>
    <row r="748" spans="3:12" ht="15.75" customHeight="1" x14ac:dyDescent="0.25">
      <c r="C748" s="2"/>
      <c r="I748" s="2"/>
      <c r="L748" s="2"/>
    </row>
    <row r="749" spans="3:12" ht="15.75" customHeight="1" x14ac:dyDescent="0.25">
      <c r="C749" s="2"/>
      <c r="I749" s="2"/>
      <c r="L749" s="2"/>
    </row>
    <row r="750" spans="3:12" ht="15.75" customHeight="1" x14ac:dyDescent="0.25">
      <c r="C750" s="2"/>
      <c r="I750" s="2"/>
      <c r="L750" s="2"/>
    </row>
    <row r="751" spans="3:12" ht="15.75" customHeight="1" x14ac:dyDescent="0.25">
      <c r="C751" s="2"/>
      <c r="I751" s="2"/>
      <c r="L751" s="2"/>
    </row>
    <row r="752" spans="3:12" ht="15.75" customHeight="1" x14ac:dyDescent="0.25">
      <c r="C752" s="2"/>
      <c r="I752" s="2"/>
      <c r="L752" s="2"/>
    </row>
    <row r="753" spans="3:12" ht="15.75" customHeight="1" x14ac:dyDescent="0.25">
      <c r="C753" s="2"/>
      <c r="I753" s="2"/>
      <c r="L753" s="2"/>
    </row>
    <row r="754" spans="3:12" ht="15.75" customHeight="1" x14ac:dyDescent="0.25">
      <c r="C754" s="2"/>
      <c r="I754" s="2"/>
      <c r="L754" s="2"/>
    </row>
    <row r="755" spans="3:12" ht="15.75" customHeight="1" x14ac:dyDescent="0.25">
      <c r="C755" s="2"/>
      <c r="I755" s="2"/>
      <c r="L755" s="2"/>
    </row>
    <row r="756" spans="3:12" ht="15.75" customHeight="1" x14ac:dyDescent="0.25">
      <c r="C756" s="2"/>
      <c r="I756" s="2"/>
      <c r="L756" s="2"/>
    </row>
    <row r="757" spans="3:12" ht="15.75" customHeight="1" x14ac:dyDescent="0.25">
      <c r="C757" s="2"/>
      <c r="I757" s="2"/>
      <c r="L757" s="2"/>
    </row>
    <row r="758" spans="3:12" ht="15.75" customHeight="1" x14ac:dyDescent="0.25">
      <c r="C758" s="2"/>
      <c r="I758" s="2"/>
      <c r="L758" s="2"/>
    </row>
    <row r="759" spans="3:12" ht="15.75" customHeight="1" x14ac:dyDescent="0.25">
      <c r="C759" s="2"/>
      <c r="I759" s="2"/>
      <c r="L759" s="2"/>
    </row>
    <row r="760" spans="3:12" ht="15.75" customHeight="1" x14ac:dyDescent="0.25">
      <c r="C760" s="2"/>
      <c r="I760" s="2"/>
      <c r="L760" s="2"/>
    </row>
    <row r="761" spans="3:12" ht="15.75" customHeight="1" x14ac:dyDescent="0.25">
      <c r="C761" s="2"/>
      <c r="I761" s="2"/>
      <c r="L761" s="2"/>
    </row>
    <row r="762" spans="3:12" ht="15.75" customHeight="1" x14ac:dyDescent="0.25">
      <c r="C762" s="2"/>
      <c r="I762" s="2"/>
      <c r="L762" s="2"/>
    </row>
    <row r="763" spans="3:12" ht="15.75" customHeight="1" x14ac:dyDescent="0.25">
      <c r="C763" s="2"/>
      <c r="I763" s="2"/>
      <c r="L763" s="2"/>
    </row>
    <row r="764" spans="3:12" ht="15.75" customHeight="1" x14ac:dyDescent="0.25">
      <c r="C764" s="2"/>
      <c r="I764" s="2"/>
      <c r="L764" s="2"/>
    </row>
    <row r="765" spans="3:12" ht="15.75" customHeight="1" x14ac:dyDescent="0.25">
      <c r="C765" s="2"/>
      <c r="I765" s="2"/>
      <c r="L765" s="2"/>
    </row>
    <row r="766" spans="3:12" ht="15.75" customHeight="1" x14ac:dyDescent="0.25">
      <c r="C766" s="2"/>
      <c r="I766" s="2"/>
      <c r="L766" s="2"/>
    </row>
    <row r="767" spans="3:12" ht="15.75" customHeight="1" x14ac:dyDescent="0.25">
      <c r="C767" s="2"/>
      <c r="I767" s="2"/>
      <c r="L767" s="2"/>
    </row>
    <row r="768" spans="3:12" ht="15.75" customHeight="1" x14ac:dyDescent="0.25">
      <c r="C768" s="2"/>
      <c r="I768" s="2"/>
      <c r="L768" s="2"/>
    </row>
    <row r="769" spans="3:12" ht="15.75" customHeight="1" x14ac:dyDescent="0.25">
      <c r="C769" s="2"/>
      <c r="I769" s="2"/>
      <c r="L769" s="2"/>
    </row>
    <row r="770" spans="3:12" ht="15.75" customHeight="1" x14ac:dyDescent="0.25">
      <c r="C770" s="2"/>
      <c r="I770" s="2"/>
      <c r="L770" s="2"/>
    </row>
    <row r="771" spans="3:12" ht="15.75" customHeight="1" x14ac:dyDescent="0.25">
      <c r="C771" s="2"/>
      <c r="I771" s="2"/>
      <c r="L771" s="2"/>
    </row>
    <row r="772" spans="3:12" ht="15.75" customHeight="1" x14ac:dyDescent="0.25">
      <c r="C772" s="2"/>
      <c r="I772" s="2"/>
      <c r="L772" s="2"/>
    </row>
    <row r="773" spans="3:12" ht="15.75" customHeight="1" x14ac:dyDescent="0.25">
      <c r="C773" s="2"/>
      <c r="I773" s="2"/>
      <c r="L773" s="2"/>
    </row>
    <row r="774" spans="3:12" ht="15.75" customHeight="1" x14ac:dyDescent="0.25">
      <c r="C774" s="2"/>
      <c r="I774" s="2"/>
      <c r="L774" s="2"/>
    </row>
    <row r="775" spans="3:12" ht="15.75" customHeight="1" x14ac:dyDescent="0.25">
      <c r="C775" s="2"/>
      <c r="I775" s="2"/>
      <c r="L775" s="2"/>
    </row>
    <row r="776" spans="3:12" ht="15.75" customHeight="1" x14ac:dyDescent="0.25">
      <c r="C776" s="2"/>
      <c r="I776" s="2"/>
      <c r="L776" s="2"/>
    </row>
    <row r="777" spans="3:12" ht="15.75" customHeight="1" x14ac:dyDescent="0.25">
      <c r="C777" s="2"/>
      <c r="I777" s="2"/>
      <c r="L777" s="2"/>
    </row>
    <row r="778" spans="3:12" ht="15.75" customHeight="1" x14ac:dyDescent="0.25">
      <c r="C778" s="2"/>
      <c r="I778" s="2"/>
      <c r="L778" s="2"/>
    </row>
    <row r="779" spans="3:12" ht="15.75" customHeight="1" x14ac:dyDescent="0.25">
      <c r="C779" s="2"/>
      <c r="I779" s="2"/>
      <c r="L779" s="2"/>
    </row>
    <row r="780" spans="3:12" ht="15.75" customHeight="1" x14ac:dyDescent="0.25">
      <c r="C780" s="2"/>
      <c r="I780" s="2"/>
      <c r="L780" s="2"/>
    </row>
    <row r="781" spans="3:12" ht="15.75" customHeight="1" x14ac:dyDescent="0.25">
      <c r="C781" s="2"/>
      <c r="I781" s="2"/>
      <c r="L781" s="2"/>
    </row>
    <row r="782" spans="3:12" ht="15.75" customHeight="1" x14ac:dyDescent="0.25">
      <c r="C782" s="2"/>
      <c r="I782" s="2"/>
      <c r="L782" s="2"/>
    </row>
    <row r="783" spans="3:12" ht="15.75" customHeight="1" x14ac:dyDescent="0.25">
      <c r="C783" s="2"/>
      <c r="I783" s="2"/>
      <c r="L783" s="2"/>
    </row>
    <row r="784" spans="3:12" ht="15.75" customHeight="1" x14ac:dyDescent="0.25">
      <c r="C784" s="2"/>
      <c r="I784" s="2"/>
      <c r="L784" s="2"/>
    </row>
    <row r="785" spans="3:12" ht="15.75" customHeight="1" x14ac:dyDescent="0.25">
      <c r="C785" s="2"/>
      <c r="I785" s="2"/>
      <c r="L785" s="2"/>
    </row>
    <row r="786" spans="3:12" ht="15.75" customHeight="1" x14ac:dyDescent="0.25">
      <c r="C786" s="2"/>
      <c r="I786" s="2"/>
      <c r="L786" s="2"/>
    </row>
    <row r="787" spans="3:12" ht="15.75" customHeight="1" x14ac:dyDescent="0.25">
      <c r="C787" s="2"/>
      <c r="I787" s="2"/>
      <c r="L787" s="2"/>
    </row>
    <row r="788" spans="3:12" ht="15.75" customHeight="1" x14ac:dyDescent="0.25">
      <c r="C788" s="2"/>
      <c r="I788" s="2"/>
      <c r="L788" s="2"/>
    </row>
    <row r="789" spans="3:12" ht="15.75" customHeight="1" x14ac:dyDescent="0.25">
      <c r="C789" s="2"/>
      <c r="I789" s="2"/>
      <c r="L789" s="2"/>
    </row>
    <row r="790" spans="3:12" ht="15.75" customHeight="1" x14ac:dyDescent="0.25">
      <c r="C790" s="2"/>
      <c r="I790" s="2"/>
      <c r="L790" s="2"/>
    </row>
    <row r="791" spans="3:12" ht="15.75" customHeight="1" x14ac:dyDescent="0.25">
      <c r="C791" s="2"/>
      <c r="I791" s="2"/>
      <c r="L791" s="2"/>
    </row>
    <row r="792" spans="3:12" ht="15.75" customHeight="1" x14ac:dyDescent="0.25">
      <c r="C792" s="2"/>
      <c r="I792" s="2"/>
      <c r="L792" s="2"/>
    </row>
    <row r="793" spans="3:12" ht="15.75" customHeight="1" x14ac:dyDescent="0.25">
      <c r="C793" s="2"/>
      <c r="I793" s="2"/>
      <c r="L793" s="2"/>
    </row>
    <row r="794" spans="3:12" ht="15.75" customHeight="1" x14ac:dyDescent="0.25">
      <c r="C794" s="2"/>
      <c r="I794" s="2"/>
      <c r="L794" s="2"/>
    </row>
    <row r="795" spans="3:12" ht="15.75" customHeight="1" x14ac:dyDescent="0.25">
      <c r="C795" s="2"/>
      <c r="I795" s="2"/>
      <c r="L795" s="2"/>
    </row>
    <row r="796" spans="3:12" ht="15.75" customHeight="1" x14ac:dyDescent="0.25">
      <c r="C796" s="2"/>
      <c r="I796" s="2"/>
      <c r="L796" s="2"/>
    </row>
    <row r="797" spans="3:12" ht="15.75" customHeight="1" x14ac:dyDescent="0.25">
      <c r="C797" s="2"/>
      <c r="I797" s="2"/>
      <c r="L797" s="2"/>
    </row>
    <row r="798" spans="3:12" ht="15.75" customHeight="1" x14ac:dyDescent="0.25">
      <c r="C798" s="2"/>
      <c r="I798" s="2"/>
      <c r="L798" s="2"/>
    </row>
    <row r="799" spans="3:12" ht="15.75" customHeight="1" x14ac:dyDescent="0.25">
      <c r="C799" s="2"/>
      <c r="I799" s="2"/>
      <c r="L799" s="2"/>
    </row>
    <row r="800" spans="3:12" ht="15.75" customHeight="1" x14ac:dyDescent="0.25">
      <c r="C800" s="2"/>
      <c r="I800" s="2"/>
      <c r="L800" s="2"/>
    </row>
    <row r="801" spans="3:12" ht="15.75" customHeight="1" x14ac:dyDescent="0.25">
      <c r="C801" s="2"/>
      <c r="I801" s="2"/>
      <c r="L801" s="2"/>
    </row>
    <row r="802" spans="3:12" ht="15.75" customHeight="1" x14ac:dyDescent="0.25">
      <c r="C802" s="2"/>
      <c r="I802" s="2"/>
      <c r="L802" s="2"/>
    </row>
    <row r="803" spans="3:12" ht="15.75" customHeight="1" x14ac:dyDescent="0.25">
      <c r="C803" s="2"/>
      <c r="I803" s="2"/>
      <c r="L803" s="2"/>
    </row>
    <row r="804" spans="3:12" ht="15.75" customHeight="1" x14ac:dyDescent="0.25">
      <c r="C804" s="2"/>
      <c r="I804" s="2"/>
      <c r="L804" s="2"/>
    </row>
    <row r="805" spans="3:12" ht="15.75" customHeight="1" x14ac:dyDescent="0.25">
      <c r="C805" s="2"/>
      <c r="I805" s="2"/>
      <c r="L805" s="2"/>
    </row>
    <row r="806" spans="3:12" ht="15.75" customHeight="1" x14ac:dyDescent="0.25">
      <c r="C806" s="2"/>
      <c r="I806" s="2"/>
      <c r="L806" s="2"/>
    </row>
    <row r="807" spans="3:12" ht="15.75" customHeight="1" x14ac:dyDescent="0.25">
      <c r="C807" s="2"/>
      <c r="I807" s="2"/>
      <c r="L807" s="2"/>
    </row>
    <row r="808" spans="3:12" ht="15.75" customHeight="1" x14ac:dyDescent="0.25">
      <c r="C808" s="2"/>
      <c r="I808" s="2"/>
      <c r="L808" s="2"/>
    </row>
    <row r="809" spans="3:12" ht="15.75" customHeight="1" x14ac:dyDescent="0.25">
      <c r="C809" s="2"/>
      <c r="I809" s="2"/>
      <c r="L809" s="2"/>
    </row>
    <row r="810" spans="3:12" ht="15.75" customHeight="1" x14ac:dyDescent="0.25">
      <c r="C810" s="2"/>
      <c r="I810" s="2"/>
      <c r="L810" s="2"/>
    </row>
    <row r="811" spans="3:12" ht="15.75" customHeight="1" x14ac:dyDescent="0.25">
      <c r="C811" s="2"/>
      <c r="I811" s="2"/>
      <c r="L811" s="2"/>
    </row>
    <row r="812" spans="3:12" ht="15.75" customHeight="1" x14ac:dyDescent="0.25">
      <c r="C812" s="2"/>
      <c r="I812" s="2"/>
      <c r="L812" s="2"/>
    </row>
    <row r="813" spans="3:12" ht="15.75" customHeight="1" x14ac:dyDescent="0.25">
      <c r="C813" s="2"/>
      <c r="I813" s="2"/>
      <c r="L813" s="2"/>
    </row>
    <row r="814" spans="3:12" ht="15.75" customHeight="1" x14ac:dyDescent="0.25">
      <c r="C814" s="2"/>
      <c r="I814" s="2"/>
      <c r="L814" s="2"/>
    </row>
    <row r="815" spans="3:12" ht="15.75" customHeight="1" x14ac:dyDescent="0.25">
      <c r="C815" s="2"/>
      <c r="I815" s="2"/>
      <c r="L815" s="2"/>
    </row>
    <row r="816" spans="3:12" ht="15.75" customHeight="1" x14ac:dyDescent="0.25">
      <c r="C816" s="2"/>
      <c r="I816" s="2"/>
      <c r="L816" s="2"/>
    </row>
    <row r="817" spans="3:12" ht="15.75" customHeight="1" x14ac:dyDescent="0.25">
      <c r="C817" s="2"/>
      <c r="I817" s="2"/>
      <c r="L817" s="2"/>
    </row>
    <row r="818" spans="3:12" ht="15.75" customHeight="1" x14ac:dyDescent="0.25">
      <c r="C818" s="2"/>
      <c r="I818" s="2"/>
      <c r="L818" s="2"/>
    </row>
    <row r="819" spans="3:12" ht="15.75" customHeight="1" x14ac:dyDescent="0.25">
      <c r="C819" s="2"/>
      <c r="I819" s="2"/>
      <c r="L819" s="2"/>
    </row>
    <row r="820" spans="3:12" ht="15.75" customHeight="1" x14ac:dyDescent="0.25">
      <c r="C820" s="2"/>
      <c r="I820" s="2"/>
      <c r="L820" s="2"/>
    </row>
    <row r="821" spans="3:12" ht="15.75" customHeight="1" x14ac:dyDescent="0.25">
      <c r="C821" s="2"/>
      <c r="I821" s="2"/>
      <c r="L821" s="2"/>
    </row>
    <row r="822" spans="3:12" ht="15.75" customHeight="1" x14ac:dyDescent="0.25">
      <c r="C822" s="2"/>
      <c r="I822" s="2"/>
      <c r="L822" s="2"/>
    </row>
    <row r="823" spans="3:12" ht="15.75" customHeight="1" x14ac:dyDescent="0.25">
      <c r="C823" s="2"/>
      <c r="I823" s="2"/>
      <c r="L823" s="2"/>
    </row>
    <row r="824" spans="3:12" ht="15.75" customHeight="1" x14ac:dyDescent="0.25">
      <c r="C824" s="2"/>
      <c r="I824" s="2"/>
      <c r="L824" s="2"/>
    </row>
    <row r="825" spans="3:12" ht="15.75" customHeight="1" x14ac:dyDescent="0.25">
      <c r="C825" s="2"/>
      <c r="I825" s="2"/>
      <c r="L825" s="2"/>
    </row>
    <row r="826" spans="3:12" ht="15.75" customHeight="1" x14ac:dyDescent="0.25">
      <c r="C826" s="2"/>
      <c r="I826" s="2"/>
      <c r="L826" s="2"/>
    </row>
    <row r="827" spans="3:12" ht="15.75" customHeight="1" x14ac:dyDescent="0.25">
      <c r="C827" s="2"/>
      <c r="I827" s="2"/>
      <c r="L827" s="2"/>
    </row>
    <row r="828" spans="3:12" ht="15.75" customHeight="1" x14ac:dyDescent="0.25">
      <c r="C828" s="2"/>
      <c r="I828" s="2"/>
      <c r="L828" s="2"/>
    </row>
    <row r="829" spans="3:12" ht="15.75" customHeight="1" x14ac:dyDescent="0.25">
      <c r="C829" s="2"/>
      <c r="I829" s="2"/>
      <c r="L829" s="2"/>
    </row>
    <row r="830" spans="3:12" ht="15.75" customHeight="1" x14ac:dyDescent="0.25">
      <c r="C830" s="2"/>
      <c r="I830" s="2"/>
      <c r="L830" s="2"/>
    </row>
    <row r="831" spans="3:12" ht="15.75" customHeight="1" x14ac:dyDescent="0.25">
      <c r="C831" s="2"/>
      <c r="I831" s="2"/>
      <c r="L831" s="2"/>
    </row>
    <row r="832" spans="3:12" ht="15.75" customHeight="1" x14ac:dyDescent="0.25">
      <c r="C832" s="2"/>
      <c r="I832" s="2"/>
      <c r="L832" s="2"/>
    </row>
    <row r="833" spans="3:12" ht="15.75" customHeight="1" x14ac:dyDescent="0.25">
      <c r="C833" s="2"/>
      <c r="I833" s="2"/>
      <c r="L833" s="2"/>
    </row>
    <row r="834" spans="3:12" ht="15.75" customHeight="1" x14ac:dyDescent="0.25">
      <c r="C834" s="2"/>
      <c r="I834" s="2"/>
      <c r="L834" s="2"/>
    </row>
    <row r="835" spans="3:12" ht="15.75" customHeight="1" x14ac:dyDescent="0.25">
      <c r="C835" s="2"/>
      <c r="I835" s="2"/>
      <c r="L835" s="2"/>
    </row>
    <row r="836" spans="3:12" ht="15.75" customHeight="1" x14ac:dyDescent="0.25">
      <c r="C836" s="2"/>
      <c r="I836" s="2"/>
      <c r="L836" s="2"/>
    </row>
    <row r="837" spans="3:12" ht="15.75" customHeight="1" x14ac:dyDescent="0.25">
      <c r="C837" s="2"/>
      <c r="I837" s="2"/>
      <c r="L837" s="2"/>
    </row>
    <row r="838" spans="3:12" ht="15.75" customHeight="1" x14ac:dyDescent="0.25">
      <c r="C838" s="2"/>
      <c r="I838" s="2"/>
      <c r="L838" s="2"/>
    </row>
    <row r="839" spans="3:12" ht="15.75" customHeight="1" x14ac:dyDescent="0.25">
      <c r="C839" s="2"/>
      <c r="I839" s="2"/>
      <c r="L839" s="2"/>
    </row>
    <row r="840" spans="3:12" ht="15.75" customHeight="1" x14ac:dyDescent="0.25">
      <c r="C840" s="2"/>
      <c r="I840" s="2"/>
      <c r="L840" s="2"/>
    </row>
    <row r="841" spans="3:12" ht="15.75" customHeight="1" x14ac:dyDescent="0.25">
      <c r="C841" s="2"/>
      <c r="I841" s="2"/>
      <c r="L841" s="2"/>
    </row>
    <row r="842" spans="3:12" ht="15.75" customHeight="1" x14ac:dyDescent="0.25">
      <c r="C842" s="2"/>
      <c r="I842" s="2"/>
      <c r="L842" s="2"/>
    </row>
    <row r="843" spans="3:12" ht="15.75" customHeight="1" x14ac:dyDescent="0.25">
      <c r="C843" s="2"/>
      <c r="I843" s="2"/>
      <c r="L843" s="2"/>
    </row>
    <row r="844" spans="3:12" ht="15.75" customHeight="1" x14ac:dyDescent="0.25">
      <c r="C844" s="2"/>
      <c r="I844" s="2"/>
      <c r="L844" s="2"/>
    </row>
    <row r="845" spans="3:12" ht="15.75" customHeight="1" x14ac:dyDescent="0.25">
      <c r="C845" s="2"/>
      <c r="I845" s="2"/>
      <c r="L845" s="2"/>
    </row>
    <row r="846" spans="3:12" ht="15.75" customHeight="1" x14ac:dyDescent="0.25">
      <c r="C846" s="2"/>
      <c r="I846" s="2"/>
      <c r="L846" s="2"/>
    </row>
    <row r="847" spans="3:12" ht="15.75" customHeight="1" x14ac:dyDescent="0.25">
      <c r="C847" s="2"/>
      <c r="I847" s="2"/>
      <c r="L847" s="2"/>
    </row>
    <row r="848" spans="3:12" ht="15.75" customHeight="1" x14ac:dyDescent="0.25">
      <c r="C848" s="2"/>
      <c r="I848" s="2"/>
      <c r="L848" s="2"/>
    </row>
    <row r="849" spans="3:12" ht="15.75" customHeight="1" x14ac:dyDescent="0.25">
      <c r="C849" s="2"/>
      <c r="I849" s="2"/>
      <c r="L849" s="2"/>
    </row>
    <row r="850" spans="3:12" ht="15.75" customHeight="1" x14ac:dyDescent="0.25">
      <c r="C850" s="2"/>
      <c r="I850" s="2"/>
      <c r="L850" s="2"/>
    </row>
    <row r="851" spans="3:12" ht="15.75" customHeight="1" x14ac:dyDescent="0.25">
      <c r="C851" s="2"/>
      <c r="I851" s="2"/>
      <c r="L851" s="2"/>
    </row>
    <row r="852" spans="3:12" ht="15.75" customHeight="1" x14ac:dyDescent="0.25">
      <c r="C852" s="2"/>
      <c r="I852" s="2"/>
      <c r="L852" s="2"/>
    </row>
    <row r="853" spans="3:12" ht="15.75" customHeight="1" x14ac:dyDescent="0.25">
      <c r="C853" s="2"/>
      <c r="I853" s="2"/>
      <c r="L853" s="2"/>
    </row>
    <row r="854" spans="3:12" ht="15.75" customHeight="1" x14ac:dyDescent="0.25">
      <c r="C854" s="2"/>
      <c r="I854" s="2"/>
      <c r="L854" s="2"/>
    </row>
    <row r="855" spans="3:12" ht="15.75" customHeight="1" x14ac:dyDescent="0.25">
      <c r="C855" s="2"/>
      <c r="I855" s="2"/>
      <c r="L855" s="2"/>
    </row>
    <row r="856" spans="3:12" ht="15.75" customHeight="1" x14ac:dyDescent="0.25">
      <c r="C856" s="2"/>
      <c r="I856" s="2"/>
      <c r="L856" s="2"/>
    </row>
    <row r="857" spans="3:12" ht="15.75" customHeight="1" x14ac:dyDescent="0.25">
      <c r="C857" s="2"/>
      <c r="I857" s="2"/>
      <c r="L857" s="2"/>
    </row>
    <row r="858" spans="3:12" ht="15.75" customHeight="1" x14ac:dyDescent="0.25">
      <c r="C858" s="2"/>
      <c r="I858" s="2"/>
      <c r="L858" s="2"/>
    </row>
    <row r="859" spans="3:12" ht="15.75" customHeight="1" x14ac:dyDescent="0.25">
      <c r="C859" s="2"/>
      <c r="I859" s="2"/>
      <c r="L859" s="2"/>
    </row>
    <row r="860" spans="3:12" ht="15.75" customHeight="1" x14ac:dyDescent="0.25">
      <c r="C860" s="2"/>
      <c r="I860" s="2"/>
      <c r="L860" s="2"/>
    </row>
    <row r="861" spans="3:12" ht="15.75" customHeight="1" x14ac:dyDescent="0.25">
      <c r="C861" s="2"/>
      <c r="I861" s="2"/>
      <c r="L861" s="2"/>
    </row>
    <row r="862" spans="3:12" ht="15.75" customHeight="1" x14ac:dyDescent="0.25">
      <c r="C862" s="2"/>
      <c r="I862" s="2"/>
      <c r="L862" s="2"/>
    </row>
    <row r="863" spans="3:12" ht="15.75" customHeight="1" x14ac:dyDescent="0.25">
      <c r="C863" s="2"/>
      <c r="I863" s="2"/>
      <c r="L863" s="2"/>
    </row>
    <row r="864" spans="3:12" ht="15.75" customHeight="1" x14ac:dyDescent="0.25">
      <c r="C864" s="2"/>
      <c r="I864" s="2"/>
      <c r="L864" s="2"/>
    </row>
    <row r="865" spans="3:12" ht="15.75" customHeight="1" x14ac:dyDescent="0.25">
      <c r="C865" s="2"/>
      <c r="I865" s="2"/>
      <c r="L865" s="2"/>
    </row>
    <row r="866" spans="3:12" ht="15.75" customHeight="1" x14ac:dyDescent="0.25">
      <c r="C866" s="2"/>
      <c r="I866" s="2"/>
      <c r="L866" s="2"/>
    </row>
    <row r="867" spans="3:12" ht="15.75" customHeight="1" x14ac:dyDescent="0.25">
      <c r="C867" s="2"/>
      <c r="I867" s="2"/>
      <c r="L867" s="2"/>
    </row>
    <row r="868" spans="3:12" ht="15.75" customHeight="1" x14ac:dyDescent="0.25">
      <c r="C868" s="2"/>
      <c r="I868" s="2"/>
      <c r="L868" s="2"/>
    </row>
    <row r="869" spans="3:12" ht="15.75" customHeight="1" x14ac:dyDescent="0.25">
      <c r="C869" s="2"/>
      <c r="I869" s="2"/>
      <c r="L869" s="2"/>
    </row>
    <row r="870" spans="3:12" ht="15.75" customHeight="1" x14ac:dyDescent="0.25">
      <c r="C870" s="2"/>
      <c r="I870" s="2"/>
      <c r="L870" s="2"/>
    </row>
    <row r="871" spans="3:12" ht="15.75" customHeight="1" x14ac:dyDescent="0.25">
      <c r="C871" s="2"/>
      <c r="I871" s="2"/>
      <c r="L871" s="2"/>
    </row>
    <row r="872" spans="3:12" ht="15.75" customHeight="1" x14ac:dyDescent="0.25">
      <c r="C872" s="2"/>
      <c r="I872" s="2"/>
      <c r="L872" s="2"/>
    </row>
    <row r="873" spans="3:12" ht="15.75" customHeight="1" x14ac:dyDescent="0.25">
      <c r="C873" s="2"/>
      <c r="I873" s="2"/>
      <c r="L873" s="2"/>
    </row>
    <row r="874" spans="3:12" ht="15.75" customHeight="1" x14ac:dyDescent="0.25">
      <c r="C874" s="2"/>
      <c r="I874" s="2"/>
      <c r="L874" s="2"/>
    </row>
    <row r="875" spans="3:12" ht="15.75" customHeight="1" x14ac:dyDescent="0.25">
      <c r="C875" s="2"/>
      <c r="I875" s="2"/>
      <c r="L875" s="2"/>
    </row>
    <row r="876" spans="3:12" ht="15.75" customHeight="1" x14ac:dyDescent="0.25">
      <c r="C876" s="2"/>
      <c r="I876" s="2"/>
      <c r="L876" s="2"/>
    </row>
    <row r="877" spans="3:12" ht="15.75" customHeight="1" x14ac:dyDescent="0.25">
      <c r="C877" s="2"/>
      <c r="I877" s="2"/>
      <c r="L877" s="2"/>
    </row>
    <row r="878" spans="3:12" ht="15.75" customHeight="1" x14ac:dyDescent="0.25">
      <c r="C878" s="2"/>
      <c r="I878" s="2"/>
      <c r="L878" s="2"/>
    </row>
    <row r="879" spans="3:12" ht="15.75" customHeight="1" x14ac:dyDescent="0.25">
      <c r="C879" s="2"/>
      <c r="I879" s="2"/>
      <c r="L879" s="2"/>
    </row>
    <row r="880" spans="3:12" ht="15.75" customHeight="1" x14ac:dyDescent="0.25">
      <c r="C880" s="2"/>
      <c r="I880" s="2"/>
      <c r="L880" s="2"/>
    </row>
    <row r="881" spans="3:12" ht="15.75" customHeight="1" x14ac:dyDescent="0.25">
      <c r="C881" s="2"/>
      <c r="I881" s="2"/>
      <c r="L881" s="2"/>
    </row>
    <row r="882" spans="3:12" ht="15.75" customHeight="1" x14ac:dyDescent="0.25">
      <c r="C882" s="2"/>
      <c r="I882" s="2"/>
      <c r="L882" s="2"/>
    </row>
    <row r="883" spans="3:12" ht="15.75" customHeight="1" x14ac:dyDescent="0.25">
      <c r="C883" s="2"/>
      <c r="I883" s="2"/>
      <c r="L883" s="2"/>
    </row>
    <row r="884" spans="3:12" ht="15.75" customHeight="1" x14ac:dyDescent="0.25">
      <c r="C884" s="2"/>
      <c r="I884" s="2"/>
      <c r="L884" s="2"/>
    </row>
    <row r="885" spans="3:12" ht="15.75" customHeight="1" x14ac:dyDescent="0.25">
      <c r="C885" s="2"/>
      <c r="I885" s="2"/>
      <c r="L885" s="2"/>
    </row>
    <row r="886" spans="3:12" ht="15.75" customHeight="1" x14ac:dyDescent="0.25">
      <c r="C886" s="2"/>
      <c r="I886" s="2"/>
      <c r="L886" s="2"/>
    </row>
    <row r="887" spans="3:12" ht="15.75" customHeight="1" x14ac:dyDescent="0.25">
      <c r="C887" s="2"/>
      <c r="I887" s="2"/>
      <c r="L887" s="2"/>
    </row>
    <row r="888" spans="3:12" ht="15.75" customHeight="1" x14ac:dyDescent="0.25">
      <c r="C888" s="2"/>
      <c r="I888" s="2"/>
      <c r="L888" s="2"/>
    </row>
    <row r="889" spans="3:12" ht="15.75" customHeight="1" x14ac:dyDescent="0.25">
      <c r="C889" s="2"/>
      <c r="I889" s="2"/>
      <c r="L889" s="2"/>
    </row>
    <row r="890" spans="3:12" ht="15.75" customHeight="1" x14ac:dyDescent="0.25">
      <c r="C890" s="2"/>
      <c r="I890" s="2"/>
      <c r="L890" s="2"/>
    </row>
    <row r="891" spans="3:12" ht="15.75" customHeight="1" x14ac:dyDescent="0.25">
      <c r="C891" s="2"/>
      <c r="I891" s="2"/>
      <c r="L891" s="2"/>
    </row>
    <row r="892" spans="3:12" ht="15.75" customHeight="1" x14ac:dyDescent="0.25">
      <c r="C892" s="2"/>
      <c r="I892" s="2"/>
      <c r="L892" s="2"/>
    </row>
    <row r="893" spans="3:12" ht="15.75" customHeight="1" x14ac:dyDescent="0.25">
      <c r="C893" s="2"/>
      <c r="I893" s="2"/>
      <c r="L893" s="2"/>
    </row>
    <row r="894" spans="3:12" ht="15.75" customHeight="1" x14ac:dyDescent="0.25">
      <c r="C894" s="2"/>
      <c r="I894" s="2"/>
      <c r="L894" s="2"/>
    </row>
    <row r="895" spans="3:12" ht="15.75" customHeight="1" x14ac:dyDescent="0.25">
      <c r="C895" s="2"/>
      <c r="I895" s="2"/>
      <c r="L895" s="2"/>
    </row>
    <row r="896" spans="3:12" ht="15.75" customHeight="1" x14ac:dyDescent="0.25">
      <c r="C896" s="2"/>
      <c r="I896" s="2"/>
      <c r="L896" s="2"/>
    </row>
    <row r="897" spans="3:12" ht="15.75" customHeight="1" x14ac:dyDescent="0.25">
      <c r="C897" s="2"/>
      <c r="I897" s="2"/>
      <c r="L897" s="2"/>
    </row>
    <row r="898" spans="3:12" ht="15.75" customHeight="1" x14ac:dyDescent="0.25">
      <c r="C898" s="2"/>
      <c r="I898" s="2"/>
      <c r="L898" s="2"/>
    </row>
    <row r="899" spans="3:12" ht="15.75" customHeight="1" x14ac:dyDescent="0.25">
      <c r="C899" s="2"/>
      <c r="I899" s="2"/>
      <c r="L899" s="2"/>
    </row>
    <row r="900" spans="3:12" ht="15.75" customHeight="1" x14ac:dyDescent="0.25">
      <c r="C900" s="2"/>
      <c r="I900" s="2"/>
      <c r="L900" s="2"/>
    </row>
    <row r="901" spans="3:12" ht="15.75" customHeight="1" x14ac:dyDescent="0.25">
      <c r="C901" s="2"/>
      <c r="I901" s="2"/>
      <c r="L901" s="2"/>
    </row>
    <row r="902" spans="3:12" ht="15.75" customHeight="1" x14ac:dyDescent="0.25">
      <c r="C902" s="2"/>
      <c r="I902" s="2"/>
      <c r="L902" s="2"/>
    </row>
    <row r="903" spans="3:12" ht="15.75" customHeight="1" x14ac:dyDescent="0.25">
      <c r="C903" s="2"/>
      <c r="I903" s="2"/>
      <c r="L903" s="2"/>
    </row>
    <row r="904" spans="3:12" ht="15.75" customHeight="1" x14ac:dyDescent="0.25">
      <c r="C904" s="2"/>
      <c r="I904" s="2"/>
      <c r="L904" s="2"/>
    </row>
    <row r="905" spans="3:12" ht="15.75" customHeight="1" x14ac:dyDescent="0.25">
      <c r="C905" s="2"/>
      <c r="I905" s="2"/>
      <c r="L905" s="2"/>
    </row>
    <row r="906" spans="3:12" ht="15.75" customHeight="1" x14ac:dyDescent="0.25">
      <c r="C906" s="2"/>
      <c r="I906" s="2"/>
      <c r="L906" s="2"/>
    </row>
    <row r="907" spans="3:12" ht="15.75" customHeight="1" x14ac:dyDescent="0.25">
      <c r="C907" s="2"/>
      <c r="I907" s="2"/>
      <c r="L907" s="2"/>
    </row>
    <row r="908" spans="3:12" ht="15.75" customHeight="1" x14ac:dyDescent="0.25">
      <c r="C908" s="2"/>
      <c r="I908" s="2"/>
      <c r="L908" s="2"/>
    </row>
    <row r="909" spans="3:12" ht="15.75" customHeight="1" x14ac:dyDescent="0.25">
      <c r="C909" s="2"/>
      <c r="I909" s="2"/>
      <c r="L909" s="2"/>
    </row>
    <row r="910" spans="3:12" ht="15.75" customHeight="1" x14ac:dyDescent="0.25">
      <c r="C910" s="2"/>
      <c r="I910" s="2"/>
      <c r="L910" s="2"/>
    </row>
    <row r="911" spans="3:12" ht="15.75" customHeight="1" x14ac:dyDescent="0.25">
      <c r="C911" s="2"/>
      <c r="I911" s="2"/>
      <c r="L911" s="2"/>
    </row>
    <row r="912" spans="3:12" ht="15.75" customHeight="1" x14ac:dyDescent="0.25">
      <c r="C912" s="2"/>
      <c r="I912" s="2"/>
      <c r="L912" s="2"/>
    </row>
    <row r="913" spans="3:12" ht="15.75" customHeight="1" x14ac:dyDescent="0.25">
      <c r="C913" s="2"/>
      <c r="I913" s="2"/>
      <c r="L913" s="2"/>
    </row>
    <row r="914" spans="3:12" ht="15.75" customHeight="1" x14ac:dyDescent="0.25">
      <c r="C914" s="2"/>
      <c r="I914" s="2"/>
      <c r="L914" s="2"/>
    </row>
    <row r="915" spans="3:12" ht="15.75" customHeight="1" x14ac:dyDescent="0.25">
      <c r="C915" s="2"/>
      <c r="I915" s="2"/>
      <c r="L915" s="2"/>
    </row>
    <row r="916" spans="3:12" ht="15.75" customHeight="1" x14ac:dyDescent="0.25">
      <c r="C916" s="2"/>
      <c r="I916" s="2"/>
      <c r="L916" s="2"/>
    </row>
    <row r="917" spans="3:12" ht="15.75" customHeight="1" x14ac:dyDescent="0.25">
      <c r="C917" s="2"/>
      <c r="I917" s="2"/>
      <c r="L917" s="2"/>
    </row>
    <row r="918" spans="3:12" ht="15.75" customHeight="1" x14ac:dyDescent="0.25">
      <c r="C918" s="2"/>
      <c r="I918" s="2"/>
      <c r="L918" s="2"/>
    </row>
    <row r="919" spans="3:12" ht="15.75" customHeight="1" x14ac:dyDescent="0.25">
      <c r="C919" s="2"/>
      <c r="I919" s="2"/>
      <c r="L919" s="2"/>
    </row>
    <row r="920" spans="3:12" ht="15.75" customHeight="1" x14ac:dyDescent="0.25">
      <c r="C920" s="2"/>
      <c r="I920" s="2"/>
      <c r="L920" s="2"/>
    </row>
    <row r="921" spans="3:12" ht="15.75" customHeight="1" x14ac:dyDescent="0.25">
      <c r="C921" s="2"/>
      <c r="I921" s="2"/>
      <c r="L921" s="2"/>
    </row>
    <row r="922" spans="3:12" ht="15.75" customHeight="1" x14ac:dyDescent="0.25">
      <c r="C922" s="2"/>
      <c r="I922" s="2"/>
      <c r="L922" s="2"/>
    </row>
    <row r="923" spans="3:12" ht="15.75" customHeight="1" x14ac:dyDescent="0.25">
      <c r="C923" s="2"/>
      <c r="I923" s="2"/>
      <c r="L923" s="2"/>
    </row>
    <row r="924" spans="3:12" ht="15.75" customHeight="1" x14ac:dyDescent="0.25">
      <c r="C924" s="2"/>
      <c r="I924" s="2"/>
      <c r="L924" s="2"/>
    </row>
    <row r="925" spans="3:12" ht="15.75" customHeight="1" x14ac:dyDescent="0.25">
      <c r="C925" s="2"/>
      <c r="I925" s="2"/>
      <c r="L925" s="2"/>
    </row>
    <row r="926" spans="3:12" ht="15.75" customHeight="1" x14ac:dyDescent="0.25">
      <c r="C926" s="2"/>
      <c r="I926" s="2"/>
      <c r="L926" s="2"/>
    </row>
    <row r="927" spans="3:12" ht="15.75" customHeight="1" x14ac:dyDescent="0.25">
      <c r="C927" s="2"/>
      <c r="I927" s="2"/>
      <c r="L927" s="2"/>
    </row>
    <row r="928" spans="3:12" ht="15.75" customHeight="1" x14ac:dyDescent="0.25">
      <c r="C928" s="2"/>
      <c r="I928" s="2"/>
      <c r="L928" s="2"/>
    </row>
    <row r="929" spans="3:12" ht="15.75" customHeight="1" x14ac:dyDescent="0.25">
      <c r="C929" s="2"/>
      <c r="I929" s="2"/>
      <c r="L929" s="2"/>
    </row>
    <row r="930" spans="3:12" ht="15.75" customHeight="1" x14ac:dyDescent="0.25">
      <c r="C930" s="2"/>
      <c r="I930" s="2"/>
      <c r="L930" s="2"/>
    </row>
    <row r="931" spans="3:12" ht="15.75" customHeight="1" x14ac:dyDescent="0.25">
      <c r="C931" s="2"/>
      <c r="I931" s="2"/>
      <c r="L931" s="2"/>
    </row>
    <row r="932" spans="3:12" ht="15.75" customHeight="1" x14ac:dyDescent="0.25">
      <c r="C932" s="2"/>
      <c r="I932" s="2"/>
      <c r="L932" s="2"/>
    </row>
    <row r="933" spans="3:12" ht="15.75" customHeight="1" x14ac:dyDescent="0.25">
      <c r="C933" s="2"/>
      <c r="I933" s="2"/>
      <c r="L933" s="2"/>
    </row>
    <row r="934" spans="3:12" ht="15.75" customHeight="1" x14ac:dyDescent="0.25">
      <c r="C934" s="2"/>
      <c r="I934" s="2"/>
      <c r="L934" s="2"/>
    </row>
    <row r="935" spans="3:12" ht="15.75" customHeight="1" x14ac:dyDescent="0.25">
      <c r="C935" s="2"/>
      <c r="I935" s="2"/>
      <c r="L935" s="2"/>
    </row>
    <row r="936" spans="3:12" ht="15.75" customHeight="1" x14ac:dyDescent="0.25">
      <c r="C936" s="2"/>
      <c r="I936" s="2"/>
      <c r="L936" s="2"/>
    </row>
    <row r="937" spans="3:12" ht="15.75" customHeight="1" x14ac:dyDescent="0.25">
      <c r="C937" s="2"/>
      <c r="I937" s="2"/>
      <c r="L937" s="2"/>
    </row>
    <row r="938" spans="3:12" ht="15.75" customHeight="1" x14ac:dyDescent="0.25">
      <c r="C938" s="2"/>
      <c r="I938" s="2"/>
      <c r="L938" s="2"/>
    </row>
    <row r="939" spans="3:12" ht="15.75" customHeight="1" x14ac:dyDescent="0.25">
      <c r="C939" s="2"/>
      <c r="I939" s="2"/>
      <c r="L939" s="2"/>
    </row>
    <row r="940" spans="3:12" ht="15.75" customHeight="1" x14ac:dyDescent="0.25">
      <c r="C940" s="2"/>
      <c r="I940" s="2"/>
      <c r="L940" s="2"/>
    </row>
    <row r="941" spans="3:12" ht="15.75" customHeight="1" x14ac:dyDescent="0.25">
      <c r="C941" s="2"/>
      <c r="I941" s="2"/>
      <c r="L941" s="2"/>
    </row>
    <row r="942" spans="3:12" ht="15.75" customHeight="1" x14ac:dyDescent="0.25">
      <c r="C942" s="2"/>
      <c r="I942" s="2"/>
      <c r="L942" s="2"/>
    </row>
    <row r="943" spans="3:12" ht="15.75" customHeight="1" x14ac:dyDescent="0.25">
      <c r="C943" s="2"/>
      <c r="I943" s="2"/>
      <c r="L943" s="2"/>
    </row>
    <row r="944" spans="3:12" ht="15.75" customHeight="1" x14ac:dyDescent="0.25">
      <c r="C944" s="2"/>
      <c r="I944" s="2"/>
      <c r="L944" s="2"/>
    </row>
    <row r="945" spans="3:12" ht="15.75" customHeight="1" x14ac:dyDescent="0.25">
      <c r="C945" s="2"/>
      <c r="I945" s="2"/>
      <c r="L945" s="2"/>
    </row>
    <row r="946" spans="3:12" ht="15.75" customHeight="1" x14ac:dyDescent="0.25">
      <c r="C946" s="2"/>
      <c r="I946" s="2"/>
      <c r="L946" s="2"/>
    </row>
    <row r="947" spans="3:12" ht="15.75" customHeight="1" x14ac:dyDescent="0.25">
      <c r="C947" s="2"/>
      <c r="I947" s="2"/>
      <c r="L947" s="2"/>
    </row>
    <row r="948" spans="3:12" ht="15.75" customHeight="1" x14ac:dyDescent="0.25">
      <c r="C948" s="2"/>
      <c r="I948" s="2"/>
      <c r="L948" s="2"/>
    </row>
    <row r="949" spans="3:12" ht="15.75" customHeight="1" x14ac:dyDescent="0.25">
      <c r="C949" s="2"/>
      <c r="I949" s="2"/>
      <c r="L949" s="2"/>
    </row>
    <row r="950" spans="3:12" ht="15.75" customHeight="1" x14ac:dyDescent="0.25">
      <c r="C950" s="2"/>
      <c r="I950" s="2"/>
      <c r="L950" s="2"/>
    </row>
    <row r="951" spans="3:12" ht="15.75" customHeight="1" x14ac:dyDescent="0.25">
      <c r="C951" s="2"/>
      <c r="I951" s="2"/>
      <c r="L951" s="2"/>
    </row>
    <row r="952" spans="3:12" ht="15.75" customHeight="1" x14ac:dyDescent="0.25">
      <c r="C952" s="2"/>
      <c r="I952" s="2"/>
      <c r="L952" s="2"/>
    </row>
    <row r="953" spans="3:12" ht="15.75" customHeight="1" x14ac:dyDescent="0.25">
      <c r="C953" s="2"/>
      <c r="I953" s="2"/>
      <c r="L953" s="2"/>
    </row>
    <row r="954" spans="3:12" ht="15.75" customHeight="1" x14ac:dyDescent="0.25">
      <c r="C954" s="2"/>
      <c r="I954" s="2"/>
      <c r="L954" s="2"/>
    </row>
    <row r="955" spans="3:12" ht="15.75" customHeight="1" x14ac:dyDescent="0.25">
      <c r="C955" s="2"/>
      <c r="I955" s="2"/>
      <c r="L955" s="2"/>
    </row>
    <row r="956" spans="3:12" ht="15.75" customHeight="1" x14ac:dyDescent="0.25">
      <c r="C956" s="2"/>
      <c r="I956" s="2"/>
      <c r="L956" s="2"/>
    </row>
    <row r="957" spans="3:12" ht="15.75" customHeight="1" x14ac:dyDescent="0.25">
      <c r="C957" s="2"/>
      <c r="I957" s="2"/>
      <c r="L957" s="2"/>
    </row>
    <row r="958" spans="3:12" ht="15.75" customHeight="1" x14ac:dyDescent="0.25">
      <c r="C958" s="2"/>
      <c r="I958" s="2"/>
      <c r="L958" s="2"/>
    </row>
    <row r="959" spans="3:12" ht="15.75" customHeight="1" x14ac:dyDescent="0.25">
      <c r="C959" s="2"/>
      <c r="I959" s="2"/>
      <c r="L959" s="2"/>
    </row>
    <row r="960" spans="3:12" ht="15.75" customHeight="1" x14ac:dyDescent="0.25">
      <c r="C960" s="2"/>
      <c r="I960" s="2"/>
      <c r="L960" s="2"/>
    </row>
    <row r="961" spans="3:12" ht="15.75" customHeight="1" x14ac:dyDescent="0.25">
      <c r="C961" s="2"/>
      <c r="I961" s="2"/>
      <c r="L961" s="2"/>
    </row>
    <row r="962" spans="3:12" ht="15.75" customHeight="1" x14ac:dyDescent="0.25">
      <c r="C962" s="2"/>
      <c r="I962" s="2"/>
      <c r="L962" s="2"/>
    </row>
    <row r="963" spans="3:12" ht="15.75" customHeight="1" x14ac:dyDescent="0.25">
      <c r="C963" s="2"/>
      <c r="I963" s="2"/>
      <c r="L963" s="2"/>
    </row>
    <row r="964" spans="3:12" ht="15.75" customHeight="1" x14ac:dyDescent="0.25">
      <c r="C964" s="2"/>
      <c r="I964" s="2"/>
      <c r="L964" s="2"/>
    </row>
    <row r="965" spans="3:12" ht="15.75" customHeight="1" x14ac:dyDescent="0.25">
      <c r="C965" s="2"/>
      <c r="I965" s="2"/>
      <c r="L965" s="2"/>
    </row>
    <row r="966" spans="3:12" ht="15.75" customHeight="1" x14ac:dyDescent="0.25">
      <c r="C966" s="2"/>
      <c r="I966" s="2"/>
      <c r="L966" s="2"/>
    </row>
    <row r="967" spans="3:12" ht="15.75" customHeight="1" x14ac:dyDescent="0.25">
      <c r="C967" s="2"/>
      <c r="I967" s="2"/>
      <c r="L967" s="2"/>
    </row>
    <row r="968" spans="3:12" ht="15.75" customHeight="1" x14ac:dyDescent="0.25">
      <c r="C968" s="2"/>
      <c r="I968" s="2"/>
      <c r="L968" s="2"/>
    </row>
    <row r="969" spans="3:12" ht="15.75" customHeight="1" x14ac:dyDescent="0.25">
      <c r="C969" s="2"/>
      <c r="I969" s="2"/>
      <c r="L969" s="2"/>
    </row>
    <row r="970" spans="3:12" ht="15.75" customHeight="1" x14ac:dyDescent="0.25">
      <c r="C970" s="2"/>
      <c r="I970" s="2"/>
      <c r="L970" s="2"/>
    </row>
    <row r="971" spans="3:12" ht="15.75" customHeight="1" x14ac:dyDescent="0.25">
      <c r="C971" s="2"/>
      <c r="I971" s="2"/>
      <c r="L971" s="2"/>
    </row>
    <row r="972" spans="3:12" ht="15.75" customHeight="1" x14ac:dyDescent="0.25">
      <c r="C972" s="2"/>
      <c r="I972" s="2"/>
      <c r="L972" s="2"/>
    </row>
    <row r="973" spans="3:12" ht="15.75" customHeight="1" x14ac:dyDescent="0.25">
      <c r="C973" s="2"/>
      <c r="I973" s="2"/>
      <c r="L973" s="2"/>
    </row>
    <row r="974" spans="3:12" ht="15.75" customHeight="1" x14ac:dyDescent="0.25">
      <c r="C974" s="2"/>
      <c r="I974" s="2"/>
      <c r="L974" s="2"/>
    </row>
    <row r="975" spans="3:12" ht="15.75" customHeight="1" x14ac:dyDescent="0.25">
      <c r="C975" s="2"/>
      <c r="I975" s="2"/>
      <c r="L975" s="2"/>
    </row>
    <row r="976" spans="3:12" ht="15.75" customHeight="1" x14ac:dyDescent="0.25">
      <c r="C976" s="2"/>
      <c r="I976" s="2"/>
      <c r="L976" s="2"/>
    </row>
    <row r="977" spans="3:12" ht="15.75" customHeight="1" x14ac:dyDescent="0.25">
      <c r="C977" s="2"/>
      <c r="I977" s="2"/>
      <c r="L977" s="2"/>
    </row>
    <row r="978" spans="3:12" ht="15.75" customHeight="1" x14ac:dyDescent="0.25">
      <c r="C978" s="2"/>
      <c r="I978" s="2"/>
      <c r="L978" s="2"/>
    </row>
    <row r="979" spans="3:12" ht="15.75" customHeight="1" x14ac:dyDescent="0.25">
      <c r="C979" s="2"/>
      <c r="I979" s="2"/>
      <c r="L979" s="2"/>
    </row>
    <row r="980" spans="3:12" ht="15.75" customHeight="1" x14ac:dyDescent="0.25">
      <c r="C980" s="2"/>
      <c r="I980" s="2"/>
      <c r="L980" s="2"/>
    </row>
    <row r="981" spans="3:12" ht="15.75" customHeight="1" x14ac:dyDescent="0.25">
      <c r="C981" s="2"/>
      <c r="I981" s="2"/>
      <c r="L981" s="2"/>
    </row>
    <row r="982" spans="3:12" ht="15.75" customHeight="1" x14ac:dyDescent="0.25">
      <c r="C982" s="2"/>
      <c r="I982" s="2"/>
      <c r="L982" s="2"/>
    </row>
    <row r="983" spans="3:12" ht="15.75" customHeight="1" x14ac:dyDescent="0.25">
      <c r="C983" s="2"/>
      <c r="I983" s="2"/>
      <c r="L983" s="2"/>
    </row>
    <row r="984" spans="3:12" ht="15.75" customHeight="1" x14ac:dyDescent="0.25">
      <c r="C984" s="2"/>
      <c r="I984" s="2"/>
      <c r="L984" s="2"/>
    </row>
    <row r="985" spans="3:12" ht="15.75" customHeight="1" x14ac:dyDescent="0.25">
      <c r="C985" s="2"/>
      <c r="I985" s="2"/>
      <c r="L985" s="2"/>
    </row>
    <row r="986" spans="3:12" ht="15.75" customHeight="1" x14ac:dyDescent="0.25">
      <c r="C986" s="2"/>
      <c r="I986" s="2"/>
      <c r="L986" s="2"/>
    </row>
    <row r="987" spans="3:12" ht="15.75" customHeight="1" x14ac:dyDescent="0.25">
      <c r="C987" s="2"/>
      <c r="I987" s="2"/>
      <c r="L987" s="2"/>
    </row>
    <row r="988" spans="3:12" ht="15.75" customHeight="1" x14ac:dyDescent="0.25">
      <c r="C988" s="2"/>
      <c r="I988" s="2"/>
      <c r="L988" s="2"/>
    </row>
    <row r="989" spans="3:12" ht="15.75" customHeight="1" x14ac:dyDescent="0.25">
      <c r="C989" s="2"/>
      <c r="I989" s="2"/>
      <c r="L989" s="2"/>
    </row>
    <row r="990" spans="3:12" ht="15.75" customHeight="1" x14ac:dyDescent="0.25">
      <c r="C990" s="2"/>
      <c r="I990" s="2"/>
      <c r="L990" s="2"/>
    </row>
    <row r="991" spans="3:12" ht="15.75" customHeight="1" x14ac:dyDescent="0.25">
      <c r="C991" s="2"/>
      <c r="I991" s="2"/>
      <c r="L991" s="2"/>
    </row>
    <row r="992" spans="3:12" ht="15.75" customHeight="1" x14ac:dyDescent="0.25">
      <c r="C992" s="2"/>
      <c r="I992" s="2"/>
      <c r="L992" s="2"/>
    </row>
    <row r="993" spans="3:12" ht="15.75" customHeight="1" x14ac:dyDescent="0.25">
      <c r="C993" s="2"/>
      <c r="I993" s="2"/>
      <c r="L993" s="2"/>
    </row>
    <row r="994" spans="3:12" ht="15.75" customHeight="1" x14ac:dyDescent="0.25">
      <c r="C994" s="2"/>
      <c r="I994" s="2"/>
      <c r="L994" s="2"/>
    </row>
    <row r="995" spans="3:12" ht="15.75" customHeight="1" x14ac:dyDescent="0.25">
      <c r="C995" s="2"/>
      <c r="I995" s="2"/>
      <c r="L995" s="2"/>
    </row>
    <row r="996" spans="3:12" ht="15.75" customHeight="1" x14ac:dyDescent="0.25">
      <c r="C996" s="2"/>
      <c r="I996" s="2"/>
      <c r="L996" s="2"/>
    </row>
    <row r="997" spans="3:12" ht="15.75" customHeight="1" x14ac:dyDescent="0.25">
      <c r="C997" s="2"/>
      <c r="I997" s="2"/>
      <c r="L997" s="2"/>
    </row>
  </sheetData>
  <mergeCells count="5">
    <mergeCell ref="B1:F1"/>
    <mergeCell ref="G1:J1"/>
    <mergeCell ref="K1:O1"/>
    <mergeCell ref="B4:F7"/>
    <mergeCell ref="B39:E42"/>
  </mergeCells>
  <pageMargins left="0.25" right="0.25" top="0.75" bottom="0.75" header="0" footer="0"/>
  <pageSetup orientation="landscape"/>
  <ignoredErrors>
    <ignoredError sqref="L36 L17" formula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4741-CA52-493B-AEFF-7F2063F0EA39}">
  <sheetPr>
    <tabColor theme="9" tint="0.79998168889431442"/>
  </sheetPr>
  <dimension ref="A1:O1014"/>
  <sheetViews>
    <sheetView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O4" sqref="O4"/>
    </sheetView>
  </sheetViews>
  <sheetFormatPr defaultColWidth="12.85546875" defaultRowHeight="15" customHeight="1" x14ac:dyDescent="0.25"/>
  <cols>
    <col min="1" max="1" width="23.28515625" style="39" customWidth="1"/>
    <col min="2" max="2" width="12" style="39" customWidth="1"/>
    <col min="3" max="3" width="13.28515625" style="39" customWidth="1"/>
    <col min="4" max="4" width="14.42578125" style="39" customWidth="1"/>
    <col min="5" max="5" width="13.42578125" style="39" customWidth="1"/>
    <col min="6" max="6" width="12" style="39" customWidth="1"/>
    <col min="7" max="7" width="21" style="39" customWidth="1"/>
    <col min="8" max="8" width="23.42578125" style="39" customWidth="1"/>
    <col min="9" max="9" width="31.28515625" style="39" customWidth="1"/>
    <col min="10" max="11" width="12" style="39" customWidth="1"/>
    <col min="12" max="12" width="13.28515625" style="39" customWidth="1"/>
    <col min="13" max="13" width="14.42578125" style="39" customWidth="1"/>
    <col min="14" max="14" width="13.42578125" style="39" customWidth="1"/>
    <col min="15" max="15" width="12" style="39" customWidth="1"/>
    <col min="16" max="16384" width="12.85546875" style="39"/>
  </cols>
  <sheetData>
    <row r="1" spans="1:15" ht="15.75" customHeight="1" x14ac:dyDescent="0.3">
      <c r="A1" s="38" t="s">
        <v>43</v>
      </c>
      <c r="B1" s="142" t="s">
        <v>44</v>
      </c>
      <c r="C1" s="143"/>
      <c r="D1" s="143"/>
      <c r="E1" s="143"/>
      <c r="F1" s="144"/>
      <c r="G1" s="145" t="s">
        <v>54</v>
      </c>
      <c r="H1" s="142"/>
      <c r="I1" s="142"/>
      <c r="J1" s="146"/>
      <c r="K1" s="142" t="s">
        <v>44</v>
      </c>
      <c r="L1" s="143"/>
      <c r="M1" s="143"/>
      <c r="N1" s="143"/>
      <c r="O1" s="144"/>
    </row>
    <row r="2" spans="1:15" ht="15.75" customHeight="1" x14ac:dyDescent="0.25">
      <c r="A2" s="40"/>
      <c r="B2" s="41" t="s">
        <v>6</v>
      </c>
      <c r="C2" s="42" t="s">
        <v>2</v>
      </c>
      <c r="D2" s="41" t="s">
        <v>5</v>
      </c>
      <c r="E2" s="41" t="s">
        <v>1</v>
      </c>
      <c r="F2" s="43"/>
      <c r="G2" s="41" t="s">
        <v>8</v>
      </c>
      <c r="H2" s="40" t="s">
        <v>64</v>
      </c>
      <c r="I2" s="40" t="s">
        <v>77</v>
      </c>
      <c r="J2" s="43"/>
      <c r="K2" s="41" t="s">
        <v>6</v>
      </c>
      <c r="L2" s="42" t="s">
        <v>2</v>
      </c>
      <c r="M2" s="41" t="s">
        <v>5</v>
      </c>
      <c r="N2" s="41" t="s">
        <v>1</v>
      </c>
      <c r="O2" s="43"/>
    </row>
    <row r="3" spans="1:15" ht="15.75" customHeight="1" x14ac:dyDescent="0.25">
      <c r="A3" s="48" t="s">
        <v>45</v>
      </c>
      <c r="B3" s="49"/>
      <c r="C3" s="50"/>
      <c r="D3" s="49"/>
      <c r="E3" s="49"/>
      <c r="F3" s="59"/>
      <c r="G3" s="49"/>
      <c r="H3" s="48"/>
      <c r="I3" s="49"/>
      <c r="J3" s="51"/>
      <c r="K3" s="49"/>
      <c r="L3" s="50"/>
      <c r="M3" s="49"/>
      <c r="N3" s="49"/>
      <c r="O3" s="59"/>
    </row>
    <row r="4" spans="1:15" ht="15.75" customHeight="1" x14ac:dyDescent="0.25">
      <c r="A4" s="44" t="s">
        <v>76</v>
      </c>
      <c r="B4" s="45">
        <v>1118.3900000000001</v>
      </c>
      <c r="C4" s="46">
        <v>1620</v>
      </c>
      <c r="D4" s="45">
        <v>-1180.96</v>
      </c>
      <c r="E4" s="45">
        <f t="shared" ref="E4" si="0">SUM(C4:D4)</f>
        <v>439.03999999999996</v>
      </c>
      <c r="F4" s="59"/>
      <c r="G4" s="45">
        <v>1418.83</v>
      </c>
      <c r="H4" s="45">
        <f>40*52</f>
        <v>2080</v>
      </c>
      <c r="I4" s="45">
        <v>1418.83</v>
      </c>
      <c r="J4" s="47"/>
      <c r="K4" s="45">
        <v>1418.83</v>
      </c>
      <c r="L4" s="46">
        <f>25*40</f>
        <v>1000</v>
      </c>
      <c r="M4" s="45"/>
      <c r="N4" s="45">
        <f t="shared" ref="N4" si="1">SUM(L4:M4)</f>
        <v>1000</v>
      </c>
      <c r="O4" s="103"/>
    </row>
    <row r="5" spans="1:15" ht="15.75" customHeight="1" x14ac:dyDescent="0.25">
      <c r="A5" s="44" t="s">
        <v>46</v>
      </c>
      <c r="B5" s="45">
        <v>0</v>
      </c>
      <c r="C5" s="46">
        <v>20</v>
      </c>
      <c r="D5" s="45">
        <v>0</v>
      </c>
      <c r="E5" s="45">
        <f>SUM(C5:D5)</f>
        <v>20</v>
      </c>
      <c r="F5" s="59"/>
      <c r="G5" s="45"/>
      <c r="H5" s="45"/>
      <c r="I5" s="45"/>
      <c r="J5" s="47"/>
      <c r="K5" s="45"/>
      <c r="L5" s="46"/>
      <c r="M5" s="45"/>
      <c r="N5" s="45"/>
      <c r="O5" s="59"/>
    </row>
    <row r="6" spans="1:15" ht="15.75" customHeight="1" x14ac:dyDescent="0.25">
      <c r="A6" s="44"/>
      <c r="B6" s="45"/>
      <c r="C6" s="46"/>
      <c r="D6" s="45"/>
      <c r="E6" s="45"/>
      <c r="F6" s="59"/>
      <c r="G6" s="45"/>
      <c r="H6" s="45"/>
      <c r="I6" s="45"/>
      <c r="J6" s="47"/>
      <c r="K6" s="45"/>
      <c r="L6" s="46"/>
      <c r="M6" s="45"/>
      <c r="N6" s="45"/>
      <c r="O6" s="59"/>
    </row>
    <row r="7" spans="1:15" ht="15.75" customHeight="1" x14ac:dyDescent="0.25">
      <c r="A7" s="48" t="s">
        <v>231</v>
      </c>
      <c r="B7" s="49"/>
      <c r="C7" s="50"/>
      <c r="D7" s="49"/>
      <c r="E7" s="49"/>
      <c r="F7" s="59"/>
      <c r="G7" s="49">
        <v>0</v>
      </c>
      <c r="H7" s="49">
        <v>0</v>
      </c>
      <c r="I7" s="49">
        <v>0</v>
      </c>
      <c r="J7" s="51"/>
      <c r="K7" s="49"/>
      <c r="L7" s="50">
        <v>268.33</v>
      </c>
      <c r="M7" s="49"/>
      <c r="N7" s="49">
        <f>M7+L7</f>
        <v>268.33</v>
      </c>
      <c r="O7" s="59"/>
    </row>
    <row r="8" spans="1:15" ht="15.75" customHeight="1" x14ac:dyDescent="0.25">
      <c r="A8" s="44"/>
      <c r="B8" s="45"/>
      <c r="C8" s="46"/>
      <c r="D8" s="45"/>
      <c r="E8" s="45"/>
      <c r="F8" s="59"/>
      <c r="G8" s="45"/>
      <c r="H8" s="45"/>
      <c r="I8" s="45"/>
      <c r="J8" s="47"/>
      <c r="K8" s="45"/>
      <c r="L8" s="46"/>
      <c r="M8" s="45"/>
      <c r="N8" s="45"/>
      <c r="O8" s="59"/>
    </row>
    <row r="9" spans="1:15" ht="15.75" customHeight="1" x14ac:dyDescent="0.25">
      <c r="A9" s="48" t="s">
        <v>180</v>
      </c>
      <c r="B9" s="49"/>
      <c r="C9" s="50"/>
      <c r="D9" s="49"/>
      <c r="E9" s="49"/>
      <c r="F9" s="59"/>
      <c r="G9" s="49"/>
      <c r="H9" s="48"/>
      <c r="I9" s="49"/>
      <c r="J9" s="51"/>
      <c r="K9" s="49"/>
      <c r="L9" s="50">
        <f>SUM(L10:L13)</f>
        <v>6671</v>
      </c>
      <c r="M9" s="49">
        <f>SUM(M10:M12)</f>
        <v>-4859.8099999999995</v>
      </c>
      <c r="N9" s="49">
        <f>M9+L9</f>
        <v>1811.1900000000005</v>
      </c>
      <c r="O9" s="59"/>
    </row>
    <row r="10" spans="1:15" ht="15.75" customHeight="1" x14ac:dyDescent="0.25">
      <c r="A10" s="44" t="s">
        <v>181</v>
      </c>
      <c r="B10" s="45"/>
      <c r="C10" s="46"/>
      <c r="D10" s="45"/>
      <c r="E10" s="45"/>
      <c r="F10" s="59"/>
      <c r="G10" s="45"/>
      <c r="H10" s="44"/>
      <c r="I10" s="45"/>
      <c r="J10" s="58"/>
      <c r="K10" s="45">
        <v>14.68</v>
      </c>
      <c r="L10" s="46"/>
      <c r="M10" s="45">
        <v>-14.68</v>
      </c>
      <c r="N10" s="45"/>
      <c r="O10" s="59"/>
    </row>
    <row r="11" spans="1:15" ht="15.75" customHeight="1" x14ac:dyDescent="0.25">
      <c r="A11" s="44" t="s">
        <v>182</v>
      </c>
      <c r="B11" s="45"/>
      <c r="C11" s="46"/>
      <c r="D11" s="45"/>
      <c r="E11" s="45"/>
      <c r="F11" s="59"/>
      <c r="G11" s="45"/>
      <c r="H11" s="44"/>
      <c r="I11" s="45"/>
      <c r="J11" s="58"/>
      <c r="K11" s="45"/>
      <c r="L11" s="46"/>
      <c r="M11" s="45">
        <f>-449.09-175.85</f>
        <v>-624.93999999999994</v>
      </c>
      <c r="N11" s="45"/>
      <c r="O11" s="59"/>
    </row>
    <row r="12" spans="1:15" ht="15.75" customHeight="1" x14ac:dyDescent="0.25">
      <c r="A12" s="44" t="s">
        <v>200</v>
      </c>
      <c r="B12" s="45"/>
      <c r="C12" s="46"/>
      <c r="D12" s="45"/>
      <c r="E12" s="45"/>
      <c r="F12" s="59"/>
      <c r="G12" s="45"/>
      <c r="H12" s="44"/>
      <c r="I12" s="45"/>
      <c r="J12" s="58"/>
      <c r="K12" s="45"/>
      <c r="M12" s="45">
        <f>-(1057.55+2444.24+82.42+467.53+168.45)</f>
        <v>-4220.1899999999996</v>
      </c>
      <c r="N12" s="45"/>
      <c r="O12" s="59"/>
    </row>
    <row r="13" spans="1:15" ht="15.75" customHeight="1" x14ac:dyDescent="0.25">
      <c r="A13" s="44" t="s">
        <v>199</v>
      </c>
      <c r="B13" s="45"/>
      <c r="C13" s="46"/>
      <c r="D13" s="45"/>
      <c r="E13" s="45"/>
      <c r="F13" s="59"/>
      <c r="G13" s="45"/>
      <c r="H13" s="44"/>
      <c r="I13" s="45"/>
      <c r="J13" s="58"/>
      <c r="K13" s="45"/>
      <c r="L13" s="46">
        <v>6671</v>
      </c>
      <c r="M13" s="45"/>
      <c r="N13" s="45"/>
      <c r="O13" s="59"/>
    </row>
    <row r="14" spans="1:15" ht="15.75" customHeight="1" x14ac:dyDescent="0.25">
      <c r="A14" s="44"/>
      <c r="B14" s="45"/>
      <c r="C14" s="46"/>
      <c r="D14" s="45"/>
      <c r="E14" s="45"/>
      <c r="F14" s="59"/>
      <c r="G14" s="45"/>
      <c r="H14" s="44"/>
      <c r="I14" s="45"/>
      <c r="J14" s="58"/>
      <c r="K14" s="45"/>
      <c r="M14" s="45"/>
      <c r="N14" s="45"/>
      <c r="O14" s="59"/>
    </row>
    <row r="15" spans="1:15" ht="15.75" customHeight="1" x14ac:dyDescent="0.25">
      <c r="A15" s="48" t="s">
        <v>188</v>
      </c>
      <c r="B15" s="49"/>
      <c r="C15" s="50"/>
      <c r="D15" s="49"/>
      <c r="E15" s="49"/>
      <c r="F15" s="59"/>
      <c r="G15" s="49"/>
      <c r="H15" s="48"/>
      <c r="I15" s="49"/>
      <c r="J15" s="51"/>
      <c r="K15" s="49"/>
      <c r="L15" s="50">
        <f>SUM(L16:L18)</f>
        <v>3307</v>
      </c>
      <c r="M15" s="49">
        <f>SUM(M16:M18)</f>
        <v>-3287.77</v>
      </c>
      <c r="N15" s="49">
        <f>M15+L15</f>
        <v>19.230000000000018</v>
      </c>
      <c r="O15" s="59"/>
    </row>
    <row r="16" spans="1:15" ht="15.75" customHeight="1" x14ac:dyDescent="0.25">
      <c r="A16" s="44" t="s">
        <v>189</v>
      </c>
      <c r="B16" s="45"/>
      <c r="C16" s="46"/>
      <c r="D16" s="45"/>
      <c r="E16" s="45"/>
      <c r="F16" s="59"/>
      <c r="G16" s="45"/>
      <c r="H16" s="44"/>
      <c r="I16" s="45"/>
      <c r="J16" s="58"/>
      <c r="K16" s="45">
        <v>242.86</v>
      </c>
      <c r="L16" s="46"/>
      <c r="M16" s="45">
        <v>-242.86</v>
      </c>
      <c r="N16" s="45"/>
      <c r="O16" s="59"/>
    </row>
    <row r="17" spans="1:15" ht="15.75" customHeight="1" x14ac:dyDescent="0.25">
      <c r="A17" s="44" t="s">
        <v>198</v>
      </c>
      <c r="B17" s="45"/>
      <c r="C17" s="46"/>
      <c r="D17" s="45"/>
      <c r="E17" s="45"/>
      <c r="F17" s="59"/>
      <c r="G17" s="45"/>
      <c r="H17" s="44"/>
      <c r="I17" s="45"/>
      <c r="J17" s="58"/>
      <c r="K17" s="45"/>
      <c r="L17" s="46">
        <v>3307</v>
      </c>
      <c r="M17" s="45">
        <f>-1770.52-825.31-88.52</f>
        <v>-2684.35</v>
      </c>
      <c r="N17" s="45"/>
      <c r="O17" s="59"/>
    </row>
    <row r="18" spans="1:15" ht="15.75" customHeight="1" x14ac:dyDescent="0.25">
      <c r="A18" s="44" t="s">
        <v>182</v>
      </c>
      <c r="B18" s="45"/>
      <c r="C18" s="46"/>
      <c r="D18" s="45"/>
      <c r="E18" s="45"/>
      <c r="F18" s="59"/>
      <c r="G18" s="45"/>
      <c r="H18" s="44"/>
      <c r="I18" s="45"/>
      <c r="J18" s="58"/>
      <c r="K18" s="45"/>
      <c r="L18" s="46"/>
      <c r="M18" s="45">
        <f>-343.81-16.75</f>
        <v>-360.56</v>
      </c>
      <c r="N18" s="45"/>
      <c r="O18" s="59"/>
    </row>
    <row r="19" spans="1:15" ht="15.75" customHeight="1" x14ac:dyDescent="0.25">
      <c r="A19" s="44"/>
      <c r="B19" s="45"/>
      <c r="C19" s="46"/>
      <c r="D19" s="45"/>
      <c r="E19" s="45"/>
      <c r="F19" s="59"/>
      <c r="G19" s="45"/>
      <c r="H19" s="44"/>
      <c r="I19" s="45"/>
      <c r="J19" s="58"/>
      <c r="K19" s="45"/>
      <c r="L19" s="46"/>
      <c r="M19" s="45"/>
      <c r="N19" s="45"/>
      <c r="O19" s="59"/>
    </row>
    <row r="20" spans="1:15" ht="15.75" customHeight="1" x14ac:dyDescent="0.25">
      <c r="A20" s="48" t="s">
        <v>230</v>
      </c>
      <c r="B20" s="49"/>
      <c r="C20" s="50"/>
      <c r="D20" s="49"/>
      <c r="E20" s="49"/>
      <c r="F20" s="59"/>
      <c r="G20" s="49"/>
      <c r="H20" s="48"/>
      <c r="I20" s="49"/>
      <c r="J20" s="51"/>
      <c r="K20" s="49"/>
      <c r="L20" s="50">
        <v>104</v>
      </c>
      <c r="M20" s="49"/>
      <c r="N20" s="49">
        <f>M20+L20</f>
        <v>104</v>
      </c>
      <c r="O20" s="59"/>
    </row>
    <row r="21" spans="1:15" ht="15.75" customHeight="1" x14ac:dyDescent="0.25">
      <c r="A21" s="44"/>
      <c r="B21" s="45"/>
      <c r="C21" s="46"/>
      <c r="D21" s="45"/>
      <c r="E21" s="45"/>
      <c r="F21" s="59"/>
      <c r="G21" s="45"/>
      <c r="H21" s="44"/>
      <c r="I21" s="45"/>
      <c r="J21" s="58"/>
      <c r="K21" s="45"/>
      <c r="L21" s="46"/>
      <c r="M21" s="45"/>
      <c r="N21" s="45"/>
      <c r="O21" s="59"/>
    </row>
    <row r="22" spans="1:15" ht="15.75" customHeight="1" x14ac:dyDescent="0.25">
      <c r="A22" s="52" t="s">
        <v>47</v>
      </c>
      <c r="B22" s="53"/>
      <c r="C22" s="54"/>
      <c r="D22" s="53"/>
      <c r="E22" s="53"/>
      <c r="F22" s="59"/>
      <c r="G22" s="53">
        <v>99.67</v>
      </c>
      <c r="H22" s="52">
        <v>125</v>
      </c>
      <c r="I22" s="53">
        <v>99.67</v>
      </c>
      <c r="J22" s="55"/>
      <c r="K22" s="53">
        <v>99.67</v>
      </c>
      <c r="L22" s="54"/>
      <c r="M22" s="53">
        <v>-99.67</v>
      </c>
      <c r="N22" s="53">
        <f>M22+L22</f>
        <v>-99.67</v>
      </c>
      <c r="O22" s="59"/>
    </row>
    <row r="23" spans="1:15" ht="15.75" customHeight="1" x14ac:dyDescent="0.25">
      <c r="A23" s="44" t="s">
        <v>48</v>
      </c>
      <c r="B23" s="45"/>
      <c r="C23" s="46">
        <f>10003-180</f>
        <v>9823</v>
      </c>
      <c r="D23" s="45">
        <f>-(8712.93)</f>
        <v>-8712.93</v>
      </c>
      <c r="E23" s="45">
        <f t="shared" ref="E23:E24" si="2">SUM(C23:D23)</f>
        <v>1110.0699999999997</v>
      </c>
      <c r="F23" s="59"/>
      <c r="G23" s="45"/>
      <c r="I23" s="45"/>
      <c r="J23" s="47"/>
      <c r="K23" s="45">
        <v>0</v>
      </c>
      <c r="L23" s="46">
        <v>0</v>
      </c>
      <c r="M23" s="45">
        <v>0</v>
      </c>
      <c r="N23" s="45">
        <v>0</v>
      </c>
      <c r="O23" s="59"/>
    </row>
    <row r="24" spans="1:15" ht="15.75" customHeight="1" x14ac:dyDescent="0.25">
      <c r="A24" s="44" t="s">
        <v>49</v>
      </c>
      <c r="B24" s="45">
        <v>250</v>
      </c>
      <c r="C24" s="46">
        <v>0</v>
      </c>
      <c r="D24" s="45">
        <v>-211.88</v>
      </c>
      <c r="E24" s="45">
        <f t="shared" si="2"/>
        <v>-211.88</v>
      </c>
      <c r="F24" s="59"/>
      <c r="G24" s="45">
        <v>0</v>
      </c>
      <c r="H24" s="45">
        <v>0</v>
      </c>
      <c r="I24" s="45">
        <v>0</v>
      </c>
      <c r="J24" s="47"/>
      <c r="K24" s="45">
        <v>0</v>
      </c>
      <c r="L24" s="46">
        <v>0</v>
      </c>
      <c r="M24" s="45">
        <v>0</v>
      </c>
      <c r="N24" s="45">
        <v>0</v>
      </c>
      <c r="O24" s="59"/>
    </row>
    <row r="25" spans="1:15" ht="15.75" customHeight="1" x14ac:dyDescent="0.25">
      <c r="B25" s="45"/>
      <c r="C25" s="46"/>
      <c r="D25" s="45"/>
      <c r="E25" s="45"/>
      <c r="F25" s="59"/>
      <c r="G25" s="45"/>
      <c r="I25" s="45"/>
      <c r="J25" s="47"/>
      <c r="K25" s="45">
        <v>0</v>
      </c>
      <c r="L25" s="46">
        <v>0</v>
      </c>
      <c r="M25" s="45">
        <v>0</v>
      </c>
      <c r="N25" s="45">
        <v>0</v>
      </c>
      <c r="O25" s="59"/>
    </row>
    <row r="26" spans="1:15" ht="15.75" customHeight="1" x14ac:dyDescent="0.25">
      <c r="A26" s="44" t="s">
        <v>50</v>
      </c>
      <c r="B26" s="45">
        <v>300</v>
      </c>
      <c r="C26" s="46">
        <v>270</v>
      </c>
      <c r="D26" s="45">
        <v>-356.99</v>
      </c>
      <c r="E26" s="45">
        <f t="shared" ref="E26:E28" si="3">SUM(C26:D26)</f>
        <v>-86.990000000000009</v>
      </c>
      <c r="F26" s="59"/>
      <c r="G26" s="45">
        <v>0</v>
      </c>
      <c r="H26" s="45">
        <v>0</v>
      </c>
      <c r="I26" s="45">
        <v>0</v>
      </c>
      <c r="J26" s="47"/>
      <c r="K26" s="45">
        <v>0</v>
      </c>
      <c r="L26" s="46">
        <v>0</v>
      </c>
      <c r="M26" s="45">
        <v>0</v>
      </c>
      <c r="N26" s="45">
        <v>0</v>
      </c>
      <c r="O26" s="59"/>
    </row>
    <row r="27" spans="1:15" ht="15.75" customHeight="1" x14ac:dyDescent="0.25">
      <c r="A27" s="52" t="s">
        <v>51</v>
      </c>
      <c r="B27" s="53"/>
      <c r="C27" s="54"/>
      <c r="D27" s="53"/>
      <c r="E27" s="53">
        <f t="shared" si="3"/>
        <v>0</v>
      </c>
      <c r="F27" s="59"/>
      <c r="G27" s="53"/>
      <c r="H27" s="52"/>
      <c r="I27" s="53"/>
      <c r="J27" s="55"/>
      <c r="K27" s="53"/>
      <c r="L27" s="54"/>
      <c r="M27" s="53"/>
      <c r="N27" s="53">
        <f t="shared" ref="N27" si="4">SUM(L27:M27)</f>
        <v>0</v>
      </c>
      <c r="O27" s="59"/>
    </row>
    <row r="28" spans="1:15" ht="15.75" customHeight="1" x14ac:dyDescent="0.25">
      <c r="A28" s="44" t="s">
        <v>52</v>
      </c>
      <c r="B28" s="45">
        <v>150</v>
      </c>
      <c r="C28" s="46">
        <v>0</v>
      </c>
      <c r="D28" s="45">
        <v>-150</v>
      </c>
      <c r="E28" s="45">
        <f t="shared" si="3"/>
        <v>-150</v>
      </c>
      <c r="F28" s="59"/>
      <c r="G28" s="45">
        <v>0</v>
      </c>
      <c r="H28" s="45">
        <v>0</v>
      </c>
      <c r="I28" s="45">
        <v>0</v>
      </c>
      <c r="J28" s="47"/>
      <c r="K28" s="45">
        <v>0</v>
      </c>
      <c r="L28" s="46">
        <v>0</v>
      </c>
      <c r="M28" s="45">
        <v>0</v>
      </c>
      <c r="N28" s="45">
        <v>0</v>
      </c>
      <c r="O28" s="59"/>
    </row>
    <row r="29" spans="1:15" ht="15.75" customHeight="1" x14ac:dyDescent="0.25">
      <c r="B29" s="45"/>
      <c r="C29" s="46"/>
      <c r="D29" s="45"/>
      <c r="E29" s="45"/>
      <c r="F29" s="59"/>
      <c r="G29" s="45"/>
      <c r="I29" s="45"/>
      <c r="J29" s="47"/>
      <c r="K29" s="45"/>
      <c r="L29" s="46"/>
      <c r="M29" s="45"/>
      <c r="N29" s="45"/>
      <c r="O29" s="59"/>
    </row>
    <row r="30" spans="1:15" ht="15.75" customHeight="1" x14ac:dyDescent="0.25">
      <c r="B30" s="45"/>
      <c r="C30" s="46"/>
      <c r="D30" s="45"/>
      <c r="E30" s="45"/>
      <c r="F30" s="59"/>
      <c r="G30" s="45"/>
      <c r="I30" s="45"/>
      <c r="J30" s="47"/>
      <c r="K30" s="45"/>
      <c r="L30" s="46"/>
      <c r="M30" s="45"/>
      <c r="N30" s="45"/>
      <c r="O30" s="59"/>
    </row>
    <row r="31" spans="1:15" ht="15.75" customHeight="1" x14ac:dyDescent="0.25">
      <c r="B31" s="45"/>
      <c r="C31" s="45"/>
      <c r="D31" s="45"/>
      <c r="E31" s="45"/>
      <c r="F31" s="59"/>
      <c r="G31" s="45"/>
      <c r="I31" s="45"/>
      <c r="J31" s="47"/>
      <c r="K31" s="45"/>
      <c r="L31" s="45"/>
      <c r="M31" s="45"/>
      <c r="N31" s="45"/>
      <c r="O31" s="59"/>
    </row>
    <row r="32" spans="1:15" ht="15.75" customHeight="1" x14ac:dyDescent="0.25">
      <c r="A32" s="56" t="s">
        <v>0</v>
      </c>
      <c r="B32" s="56">
        <f>SUM(B4:B26)</f>
        <v>1668.39</v>
      </c>
      <c r="C32" s="56">
        <f>SUM(C4:C26)</f>
        <v>11733</v>
      </c>
      <c r="D32" s="56">
        <f>SUM(D4:D26)</f>
        <v>-10462.759999999998</v>
      </c>
      <c r="E32" s="56">
        <f>SUM(E4:E31)</f>
        <v>1120.2399999999996</v>
      </c>
      <c r="F32" s="57"/>
      <c r="G32" s="56">
        <f>SUM(G3:G31)</f>
        <v>1518.5</v>
      </c>
      <c r="H32" s="56">
        <f>SUM(H3:H31)</f>
        <v>2205</v>
      </c>
      <c r="I32" s="56">
        <f>SUM(I3:I31)</f>
        <v>1518.5</v>
      </c>
      <c r="J32" s="57"/>
      <c r="K32" s="56">
        <f t="shared" ref="K32" si="5">SUM(K4:K26)</f>
        <v>1776.04</v>
      </c>
      <c r="L32" s="56">
        <f>L20+L15+L9+L7+L4+L22</f>
        <v>11350.33</v>
      </c>
      <c r="M32" s="56">
        <f>M22+M15+M9</f>
        <v>-8247.25</v>
      </c>
      <c r="N32" s="56">
        <f>N22+N20+N15+N9+N7+N4</f>
        <v>3103.0800000000004</v>
      </c>
      <c r="O32" s="57"/>
    </row>
    <row r="33" spans="1:13" ht="15.75" customHeight="1" x14ac:dyDescent="0.25">
      <c r="C33" s="45"/>
      <c r="D33" s="45"/>
      <c r="L33" s="45"/>
      <c r="M33" s="45"/>
    </row>
    <row r="34" spans="1:13" ht="15.75" customHeight="1" x14ac:dyDescent="0.25">
      <c r="C34" s="45"/>
      <c r="D34" s="45"/>
      <c r="L34" s="45"/>
      <c r="M34" s="45"/>
    </row>
    <row r="35" spans="1:13" ht="15.75" customHeight="1" x14ac:dyDescent="0.25">
      <c r="C35" s="45"/>
      <c r="D35" s="45"/>
      <c r="L35" s="45"/>
      <c r="M35" s="45"/>
    </row>
    <row r="36" spans="1:13" ht="15.75" customHeight="1" x14ac:dyDescent="0.25">
      <c r="C36" s="45"/>
      <c r="D36" s="45"/>
      <c r="L36" s="45"/>
      <c r="M36" s="45"/>
    </row>
    <row r="37" spans="1:13" ht="15.75" customHeight="1" x14ac:dyDescent="0.25">
      <c r="C37" s="45"/>
      <c r="D37" s="45"/>
      <c r="L37" s="45"/>
      <c r="M37" s="45"/>
    </row>
    <row r="38" spans="1:13" ht="15.75" customHeight="1" x14ac:dyDescent="0.25">
      <c r="A38" s="147" t="s">
        <v>53</v>
      </c>
      <c r="C38" s="45"/>
      <c r="D38" s="45"/>
      <c r="L38" s="45"/>
      <c r="M38" s="45"/>
    </row>
    <row r="39" spans="1:13" ht="15.75" customHeight="1" x14ac:dyDescent="0.25">
      <c r="A39" s="148"/>
      <c r="C39" s="45"/>
      <c r="D39" s="45"/>
      <c r="L39" s="45"/>
      <c r="M39" s="45"/>
    </row>
    <row r="40" spans="1:13" ht="15.75" customHeight="1" x14ac:dyDescent="0.25">
      <c r="A40" s="148"/>
      <c r="C40" s="45"/>
      <c r="D40" s="45"/>
      <c r="L40" s="45"/>
      <c r="M40" s="45"/>
    </row>
    <row r="41" spans="1:13" ht="15.75" customHeight="1" x14ac:dyDescent="0.25">
      <c r="A41" s="148"/>
      <c r="C41" s="45"/>
      <c r="D41" s="45"/>
      <c r="L41" s="45"/>
      <c r="M41" s="45"/>
    </row>
    <row r="42" spans="1:13" ht="15.75" customHeight="1" x14ac:dyDescent="0.25">
      <c r="A42" s="148"/>
      <c r="C42" s="45"/>
      <c r="D42" s="45"/>
      <c r="L42" s="45"/>
      <c r="M42" s="45"/>
    </row>
    <row r="43" spans="1:13" ht="15.75" customHeight="1" x14ac:dyDescent="0.25">
      <c r="A43" s="148"/>
      <c r="C43" s="45"/>
      <c r="D43" s="45"/>
      <c r="L43" s="45"/>
      <c r="M43" s="45"/>
    </row>
    <row r="44" spans="1:13" ht="15.75" customHeight="1" x14ac:dyDescent="0.25">
      <c r="A44" s="148"/>
      <c r="C44" s="45"/>
      <c r="D44" s="45"/>
      <c r="H44" s="45"/>
      <c r="L44" s="45"/>
      <c r="M44" s="45"/>
    </row>
    <row r="45" spans="1:13" ht="15.75" customHeight="1" x14ac:dyDescent="0.25">
      <c r="A45" s="148"/>
      <c r="C45" s="45"/>
      <c r="D45" s="45"/>
      <c r="L45" s="45"/>
      <c r="M45" s="45"/>
    </row>
    <row r="46" spans="1:13" ht="15.75" customHeight="1" x14ac:dyDescent="0.25">
      <c r="A46" s="148"/>
      <c r="C46" s="45"/>
      <c r="D46" s="45"/>
      <c r="L46" s="45"/>
      <c r="M46" s="45"/>
    </row>
    <row r="47" spans="1:13" ht="15.75" customHeight="1" x14ac:dyDescent="0.25">
      <c r="A47" s="148"/>
      <c r="C47" s="45"/>
      <c r="D47" s="45"/>
      <c r="L47" s="45"/>
      <c r="M47" s="45"/>
    </row>
    <row r="48" spans="1:13" ht="15.75" customHeight="1" x14ac:dyDescent="0.25">
      <c r="A48" s="148"/>
      <c r="C48" s="45"/>
      <c r="D48" s="45"/>
      <c r="L48" s="45"/>
      <c r="M48" s="45"/>
    </row>
    <row r="49" spans="3:13" ht="15.75" customHeight="1" x14ac:dyDescent="0.25">
      <c r="C49" s="45"/>
      <c r="D49" s="45"/>
      <c r="L49" s="45"/>
      <c r="M49" s="45"/>
    </row>
    <row r="50" spans="3:13" ht="15.75" customHeight="1" x14ac:dyDescent="0.25">
      <c r="C50" s="45"/>
      <c r="D50" s="45"/>
      <c r="L50" s="45"/>
      <c r="M50" s="45"/>
    </row>
    <row r="51" spans="3:13" ht="15.75" customHeight="1" x14ac:dyDescent="0.25">
      <c r="C51" s="45"/>
      <c r="D51" s="45"/>
      <c r="L51" s="45"/>
      <c r="M51" s="45"/>
    </row>
    <row r="52" spans="3:13" ht="15.75" customHeight="1" x14ac:dyDescent="0.25">
      <c r="C52" s="45"/>
      <c r="D52" s="45"/>
      <c r="L52" s="45"/>
      <c r="M52" s="45"/>
    </row>
    <row r="53" spans="3:13" ht="15.75" customHeight="1" x14ac:dyDescent="0.25">
      <c r="C53" s="45"/>
      <c r="D53" s="45"/>
      <c r="L53" s="45"/>
      <c r="M53" s="45"/>
    </row>
    <row r="54" spans="3:13" ht="15.75" customHeight="1" x14ac:dyDescent="0.25">
      <c r="C54" s="45"/>
      <c r="D54" s="45"/>
      <c r="L54" s="45"/>
      <c r="M54" s="45"/>
    </row>
    <row r="55" spans="3:13" ht="15.75" customHeight="1" x14ac:dyDescent="0.25">
      <c r="C55" s="45"/>
      <c r="D55" s="45"/>
      <c r="L55" s="45"/>
      <c r="M55" s="45"/>
    </row>
    <row r="56" spans="3:13" ht="15.75" customHeight="1" x14ac:dyDescent="0.25">
      <c r="C56" s="45"/>
      <c r="D56" s="45"/>
      <c r="L56" s="45"/>
      <c r="M56" s="45"/>
    </row>
    <row r="57" spans="3:13" ht="15.75" customHeight="1" x14ac:dyDescent="0.25">
      <c r="C57" s="45"/>
      <c r="D57" s="45"/>
      <c r="L57" s="45"/>
      <c r="M57" s="45"/>
    </row>
    <row r="58" spans="3:13" ht="15.75" customHeight="1" x14ac:dyDescent="0.25">
      <c r="C58" s="45"/>
      <c r="D58" s="45"/>
      <c r="L58" s="45"/>
      <c r="M58" s="45"/>
    </row>
    <row r="59" spans="3:13" ht="15.75" customHeight="1" x14ac:dyDescent="0.25">
      <c r="C59" s="45"/>
      <c r="D59" s="45"/>
      <c r="L59" s="45"/>
      <c r="M59" s="45"/>
    </row>
    <row r="60" spans="3:13" ht="15.75" customHeight="1" x14ac:dyDescent="0.25">
      <c r="C60" s="45"/>
      <c r="D60" s="45"/>
      <c r="L60" s="45"/>
      <c r="M60" s="45"/>
    </row>
    <row r="61" spans="3:13" ht="15.75" customHeight="1" x14ac:dyDescent="0.25">
      <c r="C61" s="45"/>
      <c r="D61" s="45"/>
      <c r="L61" s="45"/>
      <c r="M61" s="45"/>
    </row>
    <row r="62" spans="3:13" ht="15.75" customHeight="1" x14ac:dyDescent="0.25">
      <c r="C62" s="45"/>
      <c r="D62" s="45"/>
      <c r="L62" s="45"/>
      <c r="M62" s="45"/>
    </row>
    <row r="63" spans="3:13" ht="15.75" customHeight="1" x14ac:dyDescent="0.25">
      <c r="C63" s="45"/>
      <c r="D63" s="45"/>
      <c r="L63" s="45"/>
      <c r="M63" s="45"/>
    </row>
    <row r="64" spans="3:13" ht="15.75" customHeight="1" x14ac:dyDescent="0.25">
      <c r="C64" s="45"/>
      <c r="D64" s="45"/>
      <c r="L64" s="45"/>
      <c r="M64" s="45"/>
    </row>
    <row r="65" spans="3:13" ht="15.75" customHeight="1" x14ac:dyDescent="0.25">
      <c r="C65" s="45"/>
      <c r="D65" s="45"/>
      <c r="L65" s="45"/>
      <c r="M65" s="45"/>
    </row>
    <row r="66" spans="3:13" ht="15.75" customHeight="1" x14ac:dyDescent="0.25">
      <c r="C66" s="45"/>
      <c r="D66" s="45"/>
      <c r="L66" s="45"/>
      <c r="M66" s="45"/>
    </row>
    <row r="67" spans="3:13" ht="15.75" customHeight="1" x14ac:dyDescent="0.25">
      <c r="C67" s="45"/>
      <c r="D67" s="45"/>
      <c r="L67" s="45"/>
      <c r="M67" s="45"/>
    </row>
    <row r="68" spans="3:13" ht="15.75" customHeight="1" x14ac:dyDescent="0.25">
      <c r="C68" s="45"/>
      <c r="D68" s="45"/>
      <c r="L68" s="45"/>
      <c r="M68" s="45"/>
    </row>
    <row r="69" spans="3:13" ht="15.75" customHeight="1" x14ac:dyDescent="0.25">
      <c r="C69" s="45"/>
      <c r="D69" s="45"/>
      <c r="L69" s="45"/>
      <c r="M69" s="45"/>
    </row>
    <row r="70" spans="3:13" ht="15.75" customHeight="1" x14ac:dyDescent="0.25">
      <c r="C70" s="45"/>
      <c r="D70" s="45"/>
      <c r="L70" s="45"/>
      <c r="M70" s="45"/>
    </row>
    <row r="71" spans="3:13" ht="15.75" customHeight="1" x14ac:dyDescent="0.25">
      <c r="C71" s="45"/>
      <c r="D71" s="45"/>
      <c r="L71" s="45"/>
      <c r="M71" s="45"/>
    </row>
    <row r="72" spans="3:13" ht="15.75" customHeight="1" x14ac:dyDescent="0.25">
      <c r="C72" s="45"/>
      <c r="D72" s="45"/>
      <c r="L72" s="45"/>
      <c r="M72" s="45"/>
    </row>
    <row r="73" spans="3:13" ht="15.75" customHeight="1" x14ac:dyDescent="0.25">
      <c r="C73" s="45"/>
      <c r="D73" s="45"/>
      <c r="L73" s="45"/>
      <c r="M73" s="45"/>
    </row>
    <row r="74" spans="3:13" ht="15.75" customHeight="1" x14ac:dyDescent="0.25">
      <c r="C74" s="45"/>
      <c r="D74" s="45"/>
      <c r="L74" s="45"/>
      <c r="M74" s="45"/>
    </row>
    <row r="75" spans="3:13" ht="15.75" customHeight="1" x14ac:dyDescent="0.25">
      <c r="C75" s="45"/>
      <c r="D75" s="45"/>
      <c r="L75" s="45"/>
      <c r="M75" s="45"/>
    </row>
    <row r="76" spans="3:13" ht="15.75" customHeight="1" x14ac:dyDescent="0.25">
      <c r="C76" s="45"/>
      <c r="D76" s="45"/>
      <c r="L76" s="45"/>
      <c r="M76" s="45"/>
    </row>
    <row r="77" spans="3:13" ht="15.75" customHeight="1" x14ac:dyDescent="0.25">
      <c r="C77" s="45"/>
      <c r="D77" s="45"/>
      <c r="L77" s="45"/>
      <c r="M77" s="45"/>
    </row>
    <row r="78" spans="3:13" ht="15.75" customHeight="1" x14ac:dyDescent="0.25">
      <c r="C78" s="45"/>
      <c r="D78" s="45"/>
      <c r="L78" s="45"/>
      <c r="M78" s="45"/>
    </row>
    <row r="79" spans="3:13" ht="15.75" customHeight="1" x14ac:dyDescent="0.25">
      <c r="C79" s="45"/>
      <c r="D79" s="45"/>
      <c r="L79" s="45"/>
      <c r="M79" s="45"/>
    </row>
    <row r="80" spans="3:13" ht="15.75" customHeight="1" x14ac:dyDescent="0.25">
      <c r="C80" s="45"/>
      <c r="D80" s="45"/>
      <c r="L80" s="45"/>
      <c r="M80" s="45"/>
    </row>
    <row r="81" spans="3:13" ht="15.75" customHeight="1" x14ac:dyDescent="0.25">
      <c r="C81" s="45"/>
      <c r="D81" s="45"/>
      <c r="L81" s="45"/>
      <c r="M81" s="45"/>
    </row>
    <row r="82" spans="3:13" ht="15.75" customHeight="1" x14ac:dyDescent="0.25">
      <c r="C82" s="45"/>
      <c r="D82" s="45"/>
      <c r="L82" s="45"/>
      <c r="M82" s="45"/>
    </row>
    <row r="83" spans="3:13" ht="15.75" customHeight="1" x14ac:dyDescent="0.25">
      <c r="C83" s="45"/>
      <c r="D83" s="45"/>
      <c r="L83" s="45"/>
      <c r="M83" s="45"/>
    </row>
    <row r="84" spans="3:13" ht="15.75" customHeight="1" x14ac:dyDescent="0.25">
      <c r="C84" s="45"/>
      <c r="D84" s="45"/>
      <c r="L84" s="45"/>
      <c r="M84" s="45"/>
    </row>
    <row r="85" spans="3:13" ht="15.75" customHeight="1" x14ac:dyDescent="0.25">
      <c r="C85" s="45"/>
      <c r="D85" s="45"/>
      <c r="L85" s="45"/>
      <c r="M85" s="45"/>
    </row>
    <row r="86" spans="3:13" ht="15.75" customHeight="1" x14ac:dyDescent="0.25">
      <c r="C86" s="45"/>
      <c r="D86" s="45"/>
      <c r="L86" s="45"/>
      <c r="M86" s="45"/>
    </row>
    <row r="87" spans="3:13" ht="15.75" customHeight="1" x14ac:dyDescent="0.25">
      <c r="C87" s="45"/>
      <c r="D87" s="45"/>
      <c r="L87" s="45"/>
      <c r="M87" s="45"/>
    </row>
    <row r="88" spans="3:13" ht="15.75" customHeight="1" x14ac:dyDescent="0.25">
      <c r="C88" s="45"/>
      <c r="D88" s="45"/>
      <c r="L88" s="45"/>
      <c r="M88" s="45"/>
    </row>
    <row r="89" spans="3:13" ht="15.75" customHeight="1" x14ac:dyDescent="0.25">
      <c r="C89" s="45"/>
      <c r="D89" s="45"/>
      <c r="L89" s="45"/>
      <c r="M89" s="45"/>
    </row>
    <row r="90" spans="3:13" ht="15.75" customHeight="1" x14ac:dyDescent="0.25">
      <c r="C90" s="45"/>
      <c r="D90" s="45"/>
      <c r="L90" s="45"/>
      <c r="M90" s="45"/>
    </row>
    <row r="91" spans="3:13" ht="15.75" customHeight="1" x14ac:dyDescent="0.25">
      <c r="C91" s="45"/>
      <c r="D91" s="45"/>
      <c r="L91" s="45"/>
      <c r="M91" s="45"/>
    </row>
    <row r="92" spans="3:13" ht="15.75" customHeight="1" x14ac:dyDescent="0.25">
      <c r="C92" s="45"/>
      <c r="D92" s="45"/>
      <c r="L92" s="45"/>
      <c r="M92" s="45"/>
    </row>
    <row r="93" spans="3:13" ht="15.75" customHeight="1" x14ac:dyDescent="0.25">
      <c r="C93" s="45"/>
      <c r="D93" s="45"/>
      <c r="L93" s="45"/>
      <c r="M93" s="45"/>
    </row>
    <row r="94" spans="3:13" ht="15.75" customHeight="1" x14ac:dyDescent="0.25">
      <c r="C94" s="45"/>
      <c r="D94" s="45"/>
      <c r="L94" s="45"/>
      <c r="M94" s="45"/>
    </row>
    <row r="95" spans="3:13" ht="15.75" customHeight="1" x14ac:dyDescent="0.25">
      <c r="C95" s="45"/>
      <c r="D95" s="45"/>
      <c r="L95" s="45"/>
      <c r="M95" s="45"/>
    </row>
    <row r="96" spans="3:13" ht="15.75" customHeight="1" x14ac:dyDescent="0.25">
      <c r="C96" s="45"/>
      <c r="D96" s="45"/>
      <c r="L96" s="45"/>
      <c r="M96" s="45"/>
    </row>
    <row r="97" spans="3:13" ht="15.75" customHeight="1" x14ac:dyDescent="0.25">
      <c r="C97" s="45"/>
      <c r="D97" s="45"/>
      <c r="L97" s="45"/>
      <c r="M97" s="45"/>
    </row>
    <row r="98" spans="3:13" ht="15.75" customHeight="1" x14ac:dyDescent="0.25">
      <c r="C98" s="45"/>
      <c r="D98" s="45"/>
      <c r="L98" s="45"/>
      <c r="M98" s="45"/>
    </row>
    <row r="99" spans="3:13" ht="15.75" customHeight="1" x14ac:dyDescent="0.25">
      <c r="C99" s="45"/>
      <c r="D99" s="45"/>
      <c r="L99" s="45"/>
      <c r="M99" s="45"/>
    </row>
    <row r="100" spans="3:13" ht="15.75" customHeight="1" x14ac:dyDescent="0.25">
      <c r="C100" s="45"/>
      <c r="D100" s="45"/>
      <c r="L100" s="45"/>
      <c r="M100" s="45"/>
    </row>
    <row r="101" spans="3:13" ht="15.75" customHeight="1" x14ac:dyDescent="0.25">
      <c r="C101" s="45"/>
      <c r="D101" s="45"/>
      <c r="L101" s="45"/>
      <c r="M101" s="45"/>
    </row>
    <row r="102" spans="3:13" ht="15.75" customHeight="1" x14ac:dyDescent="0.25">
      <c r="C102" s="45"/>
      <c r="D102" s="45"/>
      <c r="L102" s="45"/>
      <c r="M102" s="45"/>
    </row>
    <row r="103" spans="3:13" ht="15.75" customHeight="1" x14ac:dyDescent="0.25">
      <c r="C103" s="45"/>
      <c r="D103" s="45"/>
      <c r="L103" s="45"/>
      <c r="M103" s="45"/>
    </row>
    <row r="104" spans="3:13" ht="15.75" customHeight="1" x14ac:dyDescent="0.25">
      <c r="C104" s="45"/>
      <c r="D104" s="45"/>
      <c r="L104" s="45"/>
      <c r="M104" s="45"/>
    </row>
    <row r="105" spans="3:13" ht="15.75" customHeight="1" x14ac:dyDescent="0.25">
      <c r="C105" s="45"/>
      <c r="D105" s="45"/>
      <c r="L105" s="45"/>
      <c r="M105" s="45"/>
    </row>
    <row r="106" spans="3:13" ht="15.75" customHeight="1" x14ac:dyDescent="0.25">
      <c r="C106" s="45"/>
      <c r="D106" s="45"/>
      <c r="L106" s="45"/>
      <c r="M106" s="45"/>
    </row>
    <row r="107" spans="3:13" ht="15.75" customHeight="1" x14ac:dyDescent="0.25">
      <c r="C107" s="45"/>
      <c r="D107" s="45"/>
      <c r="L107" s="45"/>
      <c r="M107" s="45"/>
    </row>
    <row r="108" spans="3:13" ht="15.75" customHeight="1" x14ac:dyDescent="0.25">
      <c r="C108" s="45"/>
      <c r="D108" s="45"/>
      <c r="L108" s="45"/>
      <c r="M108" s="45"/>
    </row>
    <row r="109" spans="3:13" ht="15.75" customHeight="1" x14ac:dyDescent="0.25">
      <c r="C109" s="45"/>
      <c r="D109" s="45"/>
      <c r="L109" s="45"/>
      <c r="M109" s="45"/>
    </row>
    <row r="110" spans="3:13" ht="15.75" customHeight="1" x14ac:dyDescent="0.25">
      <c r="C110" s="45"/>
      <c r="D110" s="45"/>
      <c r="L110" s="45"/>
      <c r="M110" s="45"/>
    </row>
    <row r="111" spans="3:13" ht="15.75" customHeight="1" x14ac:dyDescent="0.25">
      <c r="C111" s="45"/>
      <c r="D111" s="45"/>
      <c r="L111" s="45"/>
      <c r="M111" s="45"/>
    </row>
    <row r="112" spans="3:13" ht="15.75" customHeight="1" x14ac:dyDescent="0.25">
      <c r="C112" s="45"/>
      <c r="D112" s="45"/>
      <c r="L112" s="45"/>
      <c r="M112" s="45"/>
    </row>
    <row r="113" spans="3:13" ht="15.75" customHeight="1" x14ac:dyDescent="0.25">
      <c r="C113" s="45"/>
      <c r="D113" s="45"/>
      <c r="L113" s="45"/>
      <c r="M113" s="45"/>
    </row>
    <row r="114" spans="3:13" ht="15.75" customHeight="1" x14ac:dyDescent="0.25">
      <c r="C114" s="45"/>
      <c r="D114" s="45"/>
      <c r="L114" s="45"/>
      <c r="M114" s="45"/>
    </row>
    <row r="115" spans="3:13" ht="15.75" customHeight="1" x14ac:dyDescent="0.25">
      <c r="C115" s="45"/>
      <c r="D115" s="45"/>
      <c r="L115" s="45"/>
      <c r="M115" s="45"/>
    </row>
    <row r="116" spans="3:13" ht="15.75" customHeight="1" x14ac:dyDescent="0.25">
      <c r="C116" s="45"/>
      <c r="D116" s="45"/>
      <c r="L116" s="45"/>
      <c r="M116" s="45"/>
    </row>
    <row r="117" spans="3:13" ht="15.75" customHeight="1" x14ac:dyDescent="0.25">
      <c r="C117" s="45"/>
      <c r="D117" s="45"/>
      <c r="L117" s="45"/>
      <c r="M117" s="45"/>
    </row>
    <row r="118" spans="3:13" ht="15.75" customHeight="1" x14ac:dyDescent="0.25">
      <c r="C118" s="45"/>
      <c r="D118" s="45"/>
      <c r="L118" s="45"/>
      <c r="M118" s="45"/>
    </row>
    <row r="119" spans="3:13" ht="15.75" customHeight="1" x14ac:dyDescent="0.25">
      <c r="C119" s="45"/>
      <c r="D119" s="45"/>
      <c r="L119" s="45"/>
      <c r="M119" s="45"/>
    </row>
    <row r="120" spans="3:13" ht="15.75" customHeight="1" x14ac:dyDescent="0.25">
      <c r="C120" s="45"/>
      <c r="D120" s="45"/>
      <c r="L120" s="45"/>
      <c r="M120" s="45"/>
    </row>
    <row r="121" spans="3:13" ht="15.75" customHeight="1" x14ac:dyDescent="0.25">
      <c r="C121" s="45"/>
      <c r="D121" s="45"/>
      <c r="L121" s="45"/>
      <c r="M121" s="45"/>
    </row>
    <row r="122" spans="3:13" ht="15.75" customHeight="1" x14ac:dyDescent="0.25">
      <c r="C122" s="45"/>
      <c r="D122" s="45"/>
      <c r="L122" s="45"/>
      <c r="M122" s="45"/>
    </row>
    <row r="123" spans="3:13" ht="15.75" customHeight="1" x14ac:dyDescent="0.25">
      <c r="C123" s="45"/>
      <c r="D123" s="45"/>
      <c r="L123" s="45"/>
      <c r="M123" s="45"/>
    </row>
    <row r="124" spans="3:13" ht="15.75" customHeight="1" x14ac:dyDescent="0.25">
      <c r="C124" s="45"/>
      <c r="D124" s="45"/>
      <c r="L124" s="45"/>
      <c r="M124" s="45"/>
    </row>
    <row r="125" spans="3:13" ht="15.75" customHeight="1" x14ac:dyDescent="0.25">
      <c r="C125" s="45"/>
      <c r="D125" s="45"/>
      <c r="L125" s="45"/>
      <c r="M125" s="45"/>
    </row>
    <row r="126" spans="3:13" ht="15.75" customHeight="1" x14ac:dyDescent="0.25">
      <c r="C126" s="45"/>
      <c r="D126" s="45"/>
      <c r="L126" s="45"/>
      <c r="M126" s="45"/>
    </row>
    <row r="127" spans="3:13" ht="15.75" customHeight="1" x14ac:dyDescent="0.25">
      <c r="C127" s="45"/>
      <c r="D127" s="45"/>
      <c r="L127" s="45"/>
      <c r="M127" s="45"/>
    </row>
    <row r="128" spans="3:13" ht="15.75" customHeight="1" x14ac:dyDescent="0.25">
      <c r="C128" s="45"/>
      <c r="D128" s="45"/>
      <c r="L128" s="45"/>
      <c r="M128" s="45"/>
    </row>
    <row r="129" spans="3:13" ht="15.75" customHeight="1" x14ac:dyDescent="0.25">
      <c r="C129" s="45"/>
      <c r="D129" s="45"/>
      <c r="L129" s="45"/>
      <c r="M129" s="45"/>
    </row>
    <row r="130" spans="3:13" ht="15.75" customHeight="1" x14ac:dyDescent="0.25">
      <c r="C130" s="45"/>
      <c r="D130" s="45"/>
      <c r="L130" s="45"/>
      <c r="M130" s="45"/>
    </row>
    <row r="131" spans="3:13" ht="15.75" customHeight="1" x14ac:dyDescent="0.25">
      <c r="C131" s="45"/>
      <c r="D131" s="45"/>
      <c r="L131" s="45"/>
      <c r="M131" s="45"/>
    </row>
    <row r="132" spans="3:13" ht="15.75" customHeight="1" x14ac:dyDescent="0.25">
      <c r="C132" s="45"/>
      <c r="D132" s="45"/>
      <c r="L132" s="45"/>
      <c r="M132" s="45"/>
    </row>
    <row r="133" spans="3:13" ht="15.75" customHeight="1" x14ac:dyDescent="0.25">
      <c r="C133" s="45"/>
      <c r="D133" s="45"/>
      <c r="L133" s="45"/>
      <c r="M133" s="45"/>
    </row>
    <row r="134" spans="3:13" ht="15.75" customHeight="1" x14ac:dyDescent="0.25">
      <c r="C134" s="45"/>
      <c r="D134" s="45"/>
      <c r="L134" s="45"/>
      <c r="M134" s="45"/>
    </row>
    <row r="135" spans="3:13" ht="15.75" customHeight="1" x14ac:dyDescent="0.25">
      <c r="C135" s="45"/>
      <c r="D135" s="45"/>
      <c r="L135" s="45"/>
      <c r="M135" s="45"/>
    </row>
    <row r="136" spans="3:13" ht="15.75" customHeight="1" x14ac:dyDescent="0.25">
      <c r="C136" s="45"/>
      <c r="D136" s="45"/>
      <c r="L136" s="45"/>
      <c r="M136" s="45"/>
    </row>
    <row r="137" spans="3:13" ht="15.75" customHeight="1" x14ac:dyDescent="0.25">
      <c r="C137" s="45"/>
      <c r="D137" s="45"/>
      <c r="L137" s="45"/>
      <c r="M137" s="45"/>
    </row>
    <row r="138" spans="3:13" ht="15.75" customHeight="1" x14ac:dyDescent="0.25">
      <c r="C138" s="45"/>
      <c r="D138" s="45"/>
      <c r="L138" s="45"/>
      <c r="M138" s="45"/>
    </row>
    <row r="139" spans="3:13" ht="15.75" customHeight="1" x14ac:dyDescent="0.25">
      <c r="C139" s="45"/>
      <c r="D139" s="45"/>
      <c r="L139" s="45"/>
      <c r="M139" s="45"/>
    </row>
    <row r="140" spans="3:13" ht="15.75" customHeight="1" x14ac:dyDescent="0.25">
      <c r="C140" s="45"/>
      <c r="D140" s="45"/>
      <c r="L140" s="45"/>
      <c r="M140" s="45"/>
    </row>
    <row r="141" spans="3:13" ht="15.75" customHeight="1" x14ac:dyDescent="0.25">
      <c r="C141" s="45"/>
      <c r="D141" s="45"/>
      <c r="L141" s="45"/>
      <c r="M141" s="45"/>
    </row>
    <row r="142" spans="3:13" ht="15.75" customHeight="1" x14ac:dyDescent="0.25">
      <c r="C142" s="45"/>
      <c r="D142" s="45"/>
      <c r="L142" s="45"/>
      <c r="M142" s="45"/>
    </row>
    <row r="143" spans="3:13" ht="15.75" customHeight="1" x14ac:dyDescent="0.25">
      <c r="C143" s="45"/>
      <c r="D143" s="45"/>
      <c r="L143" s="45"/>
      <c r="M143" s="45"/>
    </row>
    <row r="144" spans="3:13" ht="15.75" customHeight="1" x14ac:dyDescent="0.25">
      <c r="C144" s="45"/>
      <c r="D144" s="45"/>
      <c r="L144" s="45"/>
      <c r="M144" s="45"/>
    </row>
    <row r="145" spans="3:13" ht="15.75" customHeight="1" x14ac:dyDescent="0.25">
      <c r="C145" s="45"/>
      <c r="D145" s="45"/>
      <c r="L145" s="45"/>
      <c r="M145" s="45"/>
    </row>
    <row r="146" spans="3:13" ht="15.75" customHeight="1" x14ac:dyDescent="0.25">
      <c r="C146" s="45"/>
      <c r="D146" s="45"/>
      <c r="L146" s="45"/>
      <c r="M146" s="45"/>
    </row>
    <row r="147" spans="3:13" ht="15.75" customHeight="1" x14ac:dyDescent="0.25">
      <c r="C147" s="45"/>
      <c r="D147" s="45"/>
      <c r="L147" s="45"/>
      <c r="M147" s="45"/>
    </row>
    <row r="148" spans="3:13" ht="15.75" customHeight="1" x14ac:dyDescent="0.25">
      <c r="C148" s="45"/>
      <c r="D148" s="45"/>
      <c r="L148" s="45"/>
      <c r="M148" s="45"/>
    </row>
    <row r="149" spans="3:13" ht="15.75" customHeight="1" x14ac:dyDescent="0.25">
      <c r="C149" s="45"/>
      <c r="D149" s="45"/>
      <c r="L149" s="45"/>
      <c r="M149" s="45"/>
    </row>
    <row r="150" spans="3:13" ht="15.75" customHeight="1" x14ac:dyDescent="0.25">
      <c r="C150" s="45"/>
      <c r="D150" s="45"/>
      <c r="L150" s="45"/>
      <c r="M150" s="45"/>
    </row>
    <row r="151" spans="3:13" ht="15.75" customHeight="1" x14ac:dyDescent="0.25">
      <c r="C151" s="45"/>
      <c r="D151" s="45"/>
      <c r="L151" s="45"/>
      <c r="M151" s="45"/>
    </row>
    <row r="152" spans="3:13" ht="15.75" customHeight="1" x14ac:dyDescent="0.25">
      <c r="C152" s="45"/>
      <c r="D152" s="45"/>
      <c r="L152" s="45"/>
      <c r="M152" s="45"/>
    </row>
    <row r="153" spans="3:13" ht="15.75" customHeight="1" x14ac:dyDescent="0.25">
      <c r="C153" s="45"/>
      <c r="D153" s="45"/>
      <c r="L153" s="45"/>
      <c r="M153" s="45"/>
    </row>
    <row r="154" spans="3:13" ht="15.75" customHeight="1" x14ac:dyDescent="0.25">
      <c r="C154" s="45"/>
      <c r="D154" s="45"/>
      <c r="L154" s="45"/>
      <c r="M154" s="45"/>
    </row>
    <row r="155" spans="3:13" ht="15.75" customHeight="1" x14ac:dyDescent="0.25">
      <c r="C155" s="45"/>
      <c r="D155" s="45"/>
      <c r="L155" s="45"/>
      <c r="M155" s="45"/>
    </row>
    <row r="156" spans="3:13" ht="15.75" customHeight="1" x14ac:dyDescent="0.25">
      <c r="C156" s="45"/>
      <c r="D156" s="45"/>
      <c r="L156" s="45"/>
      <c r="M156" s="45"/>
    </row>
    <row r="157" spans="3:13" ht="15.75" customHeight="1" x14ac:dyDescent="0.25">
      <c r="C157" s="45"/>
      <c r="D157" s="45"/>
      <c r="L157" s="45"/>
      <c r="M157" s="45"/>
    </row>
    <row r="158" spans="3:13" ht="15.75" customHeight="1" x14ac:dyDescent="0.25">
      <c r="C158" s="45"/>
      <c r="D158" s="45"/>
      <c r="L158" s="45"/>
      <c r="M158" s="45"/>
    </row>
    <row r="159" spans="3:13" ht="15.75" customHeight="1" x14ac:dyDescent="0.25">
      <c r="C159" s="45"/>
      <c r="D159" s="45"/>
      <c r="L159" s="45"/>
      <c r="M159" s="45"/>
    </row>
    <row r="160" spans="3:13" ht="15.75" customHeight="1" x14ac:dyDescent="0.25">
      <c r="C160" s="45"/>
      <c r="D160" s="45"/>
      <c r="L160" s="45"/>
      <c r="M160" s="45"/>
    </row>
    <row r="161" spans="3:13" ht="15.75" customHeight="1" x14ac:dyDescent="0.25">
      <c r="C161" s="45"/>
      <c r="D161" s="45"/>
      <c r="L161" s="45"/>
      <c r="M161" s="45"/>
    </row>
    <row r="162" spans="3:13" ht="15.75" customHeight="1" x14ac:dyDescent="0.25">
      <c r="C162" s="45"/>
      <c r="D162" s="45"/>
      <c r="L162" s="45"/>
      <c r="M162" s="45"/>
    </row>
    <row r="163" spans="3:13" ht="15.75" customHeight="1" x14ac:dyDescent="0.25">
      <c r="C163" s="45"/>
      <c r="D163" s="45"/>
      <c r="L163" s="45"/>
      <c r="M163" s="45"/>
    </row>
    <row r="164" spans="3:13" ht="15.75" customHeight="1" x14ac:dyDescent="0.25">
      <c r="C164" s="45"/>
      <c r="D164" s="45"/>
      <c r="L164" s="45"/>
      <c r="M164" s="45"/>
    </row>
    <row r="165" spans="3:13" ht="15.75" customHeight="1" x14ac:dyDescent="0.25">
      <c r="C165" s="45"/>
      <c r="D165" s="45"/>
      <c r="L165" s="45"/>
      <c r="M165" s="45"/>
    </row>
    <row r="166" spans="3:13" ht="15.75" customHeight="1" x14ac:dyDescent="0.25">
      <c r="C166" s="45"/>
      <c r="D166" s="45"/>
      <c r="L166" s="45"/>
      <c r="M166" s="45"/>
    </row>
    <row r="167" spans="3:13" ht="15.75" customHeight="1" x14ac:dyDescent="0.25">
      <c r="C167" s="45"/>
      <c r="D167" s="45"/>
      <c r="L167" s="45"/>
      <c r="M167" s="45"/>
    </row>
    <row r="168" spans="3:13" ht="15.75" customHeight="1" x14ac:dyDescent="0.25">
      <c r="C168" s="45"/>
      <c r="D168" s="45"/>
      <c r="L168" s="45"/>
      <c r="M168" s="45"/>
    </row>
    <row r="169" spans="3:13" ht="15.75" customHeight="1" x14ac:dyDescent="0.25">
      <c r="C169" s="45"/>
      <c r="D169" s="45"/>
      <c r="L169" s="45"/>
      <c r="M169" s="45"/>
    </row>
    <row r="170" spans="3:13" ht="15.75" customHeight="1" x14ac:dyDescent="0.25">
      <c r="C170" s="45"/>
      <c r="D170" s="45"/>
      <c r="L170" s="45"/>
      <c r="M170" s="45"/>
    </row>
    <row r="171" spans="3:13" ht="15.75" customHeight="1" x14ac:dyDescent="0.25">
      <c r="C171" s="45"/>
      <c r="D171" s="45"/>
      <c r="L171" s="45"/>
      <c r="M171" s="45"/>
    </row>
    <row r="172" spans="3:13" ht="15.75" customHeight="1" x14ac:dyDescent="0.25">
      <c r="C172" s="45"/>
      <c r="D172" s="45"/>
      <c r="L172" s="45"/>
      <c r="M172" s="45"/>
    </row>
    <row r="173" spans="3:13" ht="15.75" customHeight="1" x14ac:dyDescent="0.25">
      <c r="C173" s="45"/>
      <c r="D173" s="45"/>
      <c r="L173" s="45"/>
      <c r="M173" s="45"/>
    </row>
    <row r="174" spans="3:13" ht="15.75" customHeight="1" x14ac:dyDescent="0.25">
      <c r="C174" s="45"/>
      <c r="D174" s="45"/>
      <c r="L174" s="45"/>
      <c r="M174" s="45"/>
    </row>
    <row r="175" spans="3:13" ht="15.75" customHeight="1" x14ac:dyDescent="0.25">
      <c r="C175" s="45"/>
      <c r="D175" s="45"/>
      <c r="L175" s="45"/>
      <c r="M175" s="45"/>
    </row>
    <row r="176" spans="3:13" ht="15.75" customHeight="1" x14ac:dyDescent="0.25">
      <c r="C176" s="45"/>
      <c r="D176" s="45"/>
      <c r="L176" s="45"/>
      <c r="M176" s="45"/>
    </row>
    <row r="177" spans="3:13" ht="15.75" customHeight="1" x14ac:dyDescent="0.25">
      <c r="C177" s="45"/>
      <c r="D177" s="45"/>
      <c r="L177" s="45"/>
      <c r="M177" s="45"/>
    </row>
    <row r="178" spans="3:13" ht="15.75" customHeight="1" x14ac:dyDescent="0.25">
      <c r="C178" s="45"/>
      <c r="D178" s="45"/>
      <c r="L178" s="45"/>
      <c r="M178" s="45"/>
    </row>
    <row r="179" spans="3:13" ht="15.75" customHeight="1" x14ac:dyDescent="0.25">
      <c r="C179" s="45"/>
      <c r="D179" s="45"/>
      <c r="L179" s="45"/>
      <c r="M179" s="45"/>
    </row>
    <row r="180" spans="3:13" ht="15.75" customHeight="1" x14ac:dyDescent="0.25">
      <c r="C180" s="45"/>
      <c r="D180" s="45"/>
      <c r="L180" s="45"/>
      <c r="M180" s="45"/>
    </row>
    <row r="181" spans="3:13" ht="15.75" customHeight="1" x14ac:dyDescent="0.25">
      <c r="C181" s="45"/>
      <c r="D181" s="45"/>
      <c r="L181" s="45"/>
      <c r="M181" s="45"/>
    </row>
    <row r="182" spans="3:13" ht="15.75" customHeight="1" x14ac:dyDescent="0.25">
      <c r="C182" s="45"/>
      <c r="D182" s="45"/>
      <c r="L182" s="45"/>
      <c r="M182" s="45"/>
    </row>
    <row r="183" spans="3:13" ht="15.75" customHeight="1" x14ac:dyDescent="0.25">
      <c r="C183" s="45"/>
      <c r="D183" s="45"/>
      <c r="L183" s="45"/>
      <c r="M183" s="45"/>
    </row>
    <row r="184" spans="3:13" ht="15.75" customHeight="1" x14ac:dyDescent="0.25">
      <c r="C184" s="45"/>
      <c r="D184" s="45"/>
      <c r="L184" s="45"/>
      <c r="M184" s="45"/>
    </row>
    <row r="185" spans="3:13" ht="15.75" customHeight="1" x14ac:dyDescent="0.25">
      <c r="C185" s="45"/>
      <c r="D185" s="45"/>
      <c r="L185" s="45"/>
      <c r="M185" s="45"/>
    </row>
    <row r="186" spans="3:13" ht="15.75" customHeight="1" x14ac:dyDescent="0.25">
      <c r="C186" s="45"/>
      <c r="D186" s="45"/>
      <c r="L186" s="45"/>
      <c r="M186" s="45"/>
    </row>
    <row r="187" spans="3:13" ht="15.75" customHeight="1" x14ac:dyDescent="0.25">
      <c r="C187" s="45"/>
      <c r="D187" s="45"/>
      <c r="L187" s="45"/>
      <c r="M187" s="45"/>
    </row>
    <row r="188" spans="3:13" ht="15.75" customHeight="1" x14ac:dyDescent="0.25">
      <c r="C188" s="45"/>
      <c r="D188" s="45"/>
      <c r="L188" s="45"/>
      <c r="M188" s="45"/>
    </row>
    <row r="189" spans="3:13" ht="15.75" customHeight="1" x14ac:dyDescent="0.25">
      <c r="C189" s="45"/>
      <c r="D189" s="45"/>
      <c r="L189" s="45"/>
      <c r="M189" s="45"/>
    </row>
    <row r="190" spans="3:13" ht="15.75" customHeight="1" x14ac:dyDescent="0.25">
      <c r="C190" s="45"/>
      <c r="D190" s="45"/>
      <c r="L190" s="45"/>
      <c r="M190" s="45"/>
    </row>
    <row r="191" spans="3:13" ht="15.75" customHeight="1" x14ac:dyDescent="0.25">
      <c r="C191" s="45"/>
      <c r="D191" s="45"/>
      <c r="L191" s="45"/>
      <c r="M191" s="45"/>
    </row>
    <row r="192" spans="3:13" ht="15.75" customHeight="1" x14ac:dyDescent="0.25">
      <c r="C192" s="45"/>
      <c r="D192" s="45"/>
      <c r="L192" s="45"/>
      <c r="M192" s="45"/>
    </row>
    <row r="193" spans="3:13" ht="15.75" customHeight="1" x14ac:dyDescent="0.25">
      <c r="C193" s="45"/>
      <c r="D193" s="45"/>
      <c r="L193" s="45"/>
      <c r="M193" s="45"/>
    </row>
    <row r="194" spans="3:13" ht="15.75" customHeight="1" x14ac:dyDescent="0.25">
      <c r="C194" s="45"/>
      <c r="D194" s="45"/>
      <c r="L194" s="45"/>
      <c r="M194" s="45"/>
    </row>
    <row r="195" spans="3:13" ht="15.75" customHeight="1" x14ac:dyDescent="0.25">
      <c r="C195" s="45"/>
      <c r="D195" s="45"/>
      <c r="L195" s="45"/>
      <c r="M195" s="45"/>
    </row>
    <row r="196" spans="3:13" ht="15.75" customHeight="1" x14ac:dyDescent="0.25">
      <c r="C196" s="45"/>
      <c r="D196" s="45"/>
      <c r="L196" s="45"/>
      <c r="M196" s="45"/>
    </row>
    <row r="197" spans="3:13" ht="15.75" customHeight="1" x14ac:dyDescent="0.25">
      <c r="C197" s="45"/>
      <c r="D197" s="45"/>
      <c r="L197" s="45"/>
      <c r="M197" s="45"/>
    </row>
    <row r="198" spans="3:13" ht="15.75" customHeight="1" x14ac:dyDescent="0.25">
      <c r="C198" s="45"/>
      <c r="D198" s="45"/>
      <c r="L198" s="45"/>
      <c r="M198" s="45"/>
    </row>
    <row r="199" spans="3:13" ht="15.75" customHeight="1" x14ac:dyDescent="0.25">
      <c r="C199" s="45"/>
      <c r="D199" s="45"/>
      <c r="L199" s="45"/>
      <c r="M199" s="45"/>
    </row>
    <row r="200" spans="3:13" ht="15.75" customHeight="1" x14ac:dyDescent="0.25">
      <c r="C200" s="45"/>
      <c r="D200" s="45"/>
      <c r="L200" s="45"/>
      <c r="M200" s="45"/>
    </row>
    <row r="201" spans="3:13" ht="15.75" customHeight="1" x14ac:dyDescent="0.25">
      <c r="C201" s="45"/>
      <c r="D201" s="45"/>
      <c r="L201" s="45"/>
      <c r="M201" s="45"/>
    </row>
    <row r="202" spans="3:13" ht="15.75" customHeight="1" x14ac:dyDescent="0.25">
      <c r="C202" s="45"/>
      <c r="D202" s="45"/>
      <c r="L202" s="45"/>
      <c r="M202" s="45"/>
    </row>
    <row r="203" spans="3:13" ht="15.75" customHeight="1" x14ac:dyDescent="0.25">
      <c r="C203" s="45"/>
      <c r="D203" s="45"/>
      <c r="L203" s="45"/>
      <c r="M203" s="45"/>
    </row>
    <row r="204" spans="3:13" ht="15.75" customHeight="1" x14ac:dyDescent="0.25">
      <c r="C204" s="45"/>
      <c r="D204" s="45"/>
      <c r="L204" s="45"/>
      <c r="M204" s="45"/>
    </row>
    <row r="205" spans="3:13" ht="15.75" customHeight="1" x14ac:dyDescent="0.25">
      <c r="C205" s="45"/>
      <c r="D205" s="45"/>
      <c r="L205" s="45"/>
      <c r="M205" s="45"/>
    </row>
    <row r="206" spans="3:13" ht="15.75" customHeight="1" x14ac:dyDescent="0.25">
      <c r="C206" s="45"/>
      <c r="D206" s="45"/>
      <c r="L206" s="45"/>
      <c r="M206" s="45"/>
    </row>
    <row r="207" spans="3:13" ht="15.75" customHeight="1" x14ac:dyDescent="0.25">
      <c r="C207" s="45"/>
      <c r="D207" s="45"/>
      <c r="L207" s="45"/>
      <c r="M207" s="45"/>
    </row>
    <row r="208" spans="3:13" ht="15.75" customHeight="1" x14ac:dyDescent="0.25">
      <c r="C208" s="45"/>
      <c r="D208" s="45"/>
      <c r="L208" s="45"/>
      <c r="M208" s="45"/>
    </row>
    <row r="209" spans="3:13" ht="15.75" customHeight="1" x14ac:dyDescent="0.25">
      <c r="C209" s="45"/>
      <c r="D209" s="45"/>
      <c r="L209" s="45"/>
      <c r="M209" s="45"/>
    </row>
    <row r="210" spans="3:13" ht="15.75" customHeight="1" x14ac:dyDescent="0.25">
      <c r="C210" s="45"/>
      <c r="D210" s="45"/>
      <c r="L210" s="45"/>
      <c r="M210" s="45"/>
    </row>
    <row r="211" spans="3:13" ht="15.75" customHeight="1" x14ac:dyDescent="0.25">
      <c r="C211" s="45"/>
      <c r="D211" s="45"/>
      <c r="L211" s="45"/>
      <c r="M211" s="45"/>
    </row>
    <row r="212" spans="3:13" ht="15.75" customHeight="1" x14ac:dyDescent="0.25">
      <c r="C212" s="45"/>
      <c r="D212" s="45"/>
      <c r="L212" s="45"/>
      <c r="M212" s="45"/>
    </row>
    <row r="213" spans="3:13" ht="15.75" customHeight="1" x14ac:dyDescent="0.25">
      <c r="C213" s="45"/>
      <c r="D213" s="45"/>
      <c r="L213" s="45"/>
      <c r="M213" s="45"/>
    </row>
    <row r="214" spans="3:13" ht="15.75" customHeight="1" x14ac:dyDescent="0.25">
      <c r="C214" s="45"/>
      <c r="D214" s="45"/>
      <c r="L214" s="45"/>
      <c r="M214" s="45"/>
    </row>
    <row r="215" spans="3:13" ht="15.75" customHeight="1" x14ac:dyDescent="0.25">
      <c r="C215" s="45"/>
      <c r="D215" s="45"/>
      <c r="L215" s="45"/>
      <c r="M215" s="45"/>
    </row>
    <row r="216" spans="3:13" ht="15.75" customHeight="1" x14ac:dyDescent="0.25">
      <c r="C216" s="45"/>
      <c r="D216" s="45"/>
      <c r="L216" s="45"/>
      <c r="M216" s="45"/>
    </row>
    <row r="217" spans="3:13" ht="15.75" customHeight="1" x14ac:dyDescent="0.25">
      <c r="C217" s="45"/>
      <c r="D217" s="45"/>
      <c r="L217" s="45"/>
      <c r="M217" s="45"/>
    </row>
    <row r="218" spans="3:13" ht="15.75" customHeight="1" x14ac:dyDescent="0.25">
      <c r="C218" s="45"/>
      <c r="D218" s="45"/>
      <c r="L218" s="45"/>
      <c r="M218" s="45"/>
    </row>
    <row r="219" spans="3:13" ht="15.75" customHeight="1" x14ac:dyDescent="0.25">
      <c r="C219" s="45"/>
      <c r="D219" s="45"/>
      <c r="L219" s="45"/>
      <c r="M219" s="45"/>
    </row>
    <row r="220" spans="3:13" ht="15.75" customHeight="1" x14ac:dyDescent="0.25">
      <c r="C220" s="45"/>
      <c r="D220" s="45"/>
      <c r="L220" s="45"/>
      <c r="M220" s="45"/>
    </row>
    <row r="221" spans="3:13" ht="15.75" customHeight="1" x14ac:dyDescent="0.25">
      <c r="C221" s="45"/>
      <c r="D221" s="45"/>
      <c r="L221" s="45"/>
      <c r="M221" s="45"/>
    </row>
    <row r="222" spans="3:13" ht="15.75" customHeight="1" x14ac:dyDescent="0.25">
      <c r="C222" s="45"/>
      <c r="D222" s="45"/>
      <c r="L222" s="45"/>
      <c r="M222" s="45"/>
    </row>
    <row r="223" spans="3:13" ht="15.75" customHeight="1" x14ac:dyDescent="0.25">
      <c r="C223" s="45"/>
      <c r="D223" s="45"/>
      <c r="L223" s="45"/>
      <c r="M223" s="45"/>
    </row>
    <row r="224" spans="3:13" ht="15.75" customHeight="1" x14ac:dyDescent="0.25">
      <c r="C224" s="45"/>
      <c r="D224" s="45"/>
      <c r="L224" s="45"/>
      <c r="M224" s="45"/>
    </row>
    <row r="225" spans="3:13" ht="15.75" customHeight="1" x14ac:dyDescent="0.25">
      <c r="C225" s="45"/>
      <c r="D225" s="45"/>
      <c r="L225" s="45"/>
      <c r="M225" s="45"/>
    </row>
    <row r="226" spans="3:13" ht="15.75" customHeight="1" x14ac:dyDescent="0.25">
      <c r="C226" s="45"/>
      <c r="D226" s="45"/>
      <c r="L226" s="45"/>
      <c r="M226" s="45"/>
    </row>
    <row r="227" spans="3:13" ht="15.75" customHeight="1" x14ac:dyDescent="0.25">
      <c r="C227" s="45"/>
      <c r="D227" s="45"/>
      <c r="L227" s="45"/>
      <c r="M227" s="45"/>
    </row>
    <row r="228" spans="3:13" ht="15.75" customHeight="1" x14ac:dyDescent="0.25">
      <c r="C228" s="45"/>
      <c r="D228" s="45"/>
      <c r="L228" s="45"/>
      <c r="M228" s="45"/>
    </row>
    <row r="229" spans="3:13" ht="15.75" customHeight="1" x14ac:dyDescent="0.25">
      <c r="C229" s="45"/>
      <c r="D229" s="45"/>
      <c r="L229" s="45"/>
      <c r="M229" s="45"/>
    </row>
    <row r="230" spans="3:13" ht="15.75" customHeight="1" x14ac:dyDescent="0.25">
      <c r="C230" s="45"/>
      <c r="D230" s="45"/>
      <c r="L230" s="45"/>
      <c r="M230" s="45"/>
    </row>
    <row r="231" spans="3:13" ht="15.75" customHeight="1" x14ac:dyDescent="0.25">
      <c r="C231" s="45"/>
      <c r="D231" s="45"/>
      <c r="L231" s="45"/>
      <c r="M231" s="45"/>
    </row>
    <row r="232" spans="3:13" ht="15.75" customHeight="1" x14ac:dyDescent="0.25">
      <c r="C232" s="45"/>
      <c r="D232" s="45"/>
      <c r="L232" s="45"/>
      <c r="M232" s="45"/>
    </row>
    <row r="233" spans="3:13" ht="15.75" customHeight="1" x14ac:dyDescent="0.25">
      <c r="C233" s="45"/>
      <c r="D233" s="45"/>
      <c r="L233" s="45"/>
      <c r="M233" s="45"/>
    </row>
    <row r="234" spans="3:13" ht="15.75" customHeight="1" x14ac:dyDescent="0.25">
      <c r="C234" s="45"/>
      <c r="D234" s="45"/>
      <c r="L234" s="45"/>
      <c r="M234" s="45"/>
    </row>
    <row r="235" spans="3:13" ht="15.75" customHeight="1" x14ac:dyDescent="0.25">
      <c r="C235" s="45"/>
      <c r="D235" s="45"/>
      <c r="L235" s="45"/>
      <c r="M235" s="45"/>
    </row>
    <row r="236" spans="3:13" ht="15.75" customHeight="1" x14ac:dyDescent="0.25">
      <c r="C236" s="45"/>
      <c r="D236" s="45"/>
      <c r="L236" s="45"/>
      <c r="M236" s="45"/>
    </row>
    <row r="237" spans="3:13" ht="15.75" customHeight="1" x14ac:dyDescent="0.25">
      <c r="C237" s="45"/>
      <c r="D237" s="45"/>
      <c r="L237" s="45"/>
      <c r="M237" s="45"/>
    </row>
    <row r="238" spans="3:13" ht="15.75" customHeight="1" x14ac:dyDescent="0.25">
      <c r="C238" s="45"/>
      <c r="D238" s="45"/>
      <c r="L238" s="45"/>
      <c r="M238" s="45"/>
    </row>
    <row r="239" spans="3:13" ht="15.75" customHeight="1" x14ac:dyDescent="0.25">
      <c r="C239" s="45"/>
      <c r="D239" s="45"/>
      <c r="L239" s="45"/>
      <c r="M239" s="45"/>
    </row>
    <row r="240" spans="3:13" ht="15.75" customHeight="1" x14ac:dyDescent="0.25">
      <c r="C240" s="45"/>
      <c r="D240" s="45"/>
      <c r="L240" s="45"/>
      <c r="M240" s="45"/>
    </row>
    <row r="241" spans="3:13" ht="15.75" customHeight="1" x14ac:dyDescent="0.25">
      <c r="C241" s="45"/>
      <c r="D241" s="45"/>
      <c r="L241" s="45"/>
      <c r="M241" s="45"/>
    </row>
    <row r="242" spans="3:13" ht="15.75" customHeight="1" x14ac:dyDescent="0.25">
      <c r="C242" s="45"/>
      <c r="D242" s="45"/>
      <c r="L242" s="45"/>
      <c r="M242" s="45"/>
    </row>
    <row r="243" spans="3:13" ht="15.75" customHeight="1" x14ac:dyDescent="0.25">
      <c r="C243" s="45"/>
      <c r="D243" s="45"/>
      <c r="L243" s="45"/>
      <c r="M243" s="45"/>
    </row>
    <row r="244" spans="3:13" ht="15.75" customHeight="1" x14ac:dyDescent="0.25">
      <c r="C244" s="45"/>
      <c r="D244" s="45"/>
      <c r="L244" s="45"/>
      <c r="M244" s="45"/>
    </row>
    <row r="245" spans="3:13" ht="15.75" customHeight="1" x14ac:dyDescent="0.25">
      <c r="C245" s="45"/>
      <c r="D245" s="45"/>
      <c r="L245" s="45"/>
      <c r="M245" s="45"/>
    </row>
    <row r="246" spans="3:13" ht="15.75" customHeight="1" x14ac:dyDescent="0.25">
      <c r="C246" s="45"/>
      <c r="D246" s="45"/>
      <c r="L246" s="45"/>
      <c r="M246" s="45"/>
    </row>
    <row r="247" spans="3:13" ht="15.75" customHeight="1" x14ac:dyDescent="0.25">
      <c r="C247" s="45"/>
      <c r="D247" s="45"/>
      <c r="L247" s="45"/>
      <c r="M247" s="45"/>
    </row>
    <row r="248" spans="3:13" ht="15.75" customHeight="1" x14ac:dyDescent="0.25">
      <c r="C248" s="45"/>
      <c r="D248" s="45"/>
      <c r="L248" s="45"/>
      <c r="M248" s="45"/>
    </row>
    <row r="249" spans="3:13" ht="15.75" customHeight="1" x14ac:dyDescent="0.25">
      <c r="C249" s="45"/>
      <c r="D249" s="45"/>
      <c r="L249" s="45"/>
      <c r="M249" s="45"/>
    </row>
    <row r="250" spans="3:13" ht="15.75" customHeight="1" x14ac:dyDescent="0.25">
      <c r="C250" s="45"/>
      <c r="D250" s="45"/>
      <c r="L250" s="45"/>
      <c r="M250" s="45"/>
    </row>
    <row r="251" spans="3:13" ht="15.75" customHeight="1" x14ac:dyDescent="0.25">
      <c r="C251" s="45"/>
      <c r="D251" s="45"/>
      <c r="L251" s="45"/>
      <c r="M251" s="45"/>
    </row>
    <row r="252" spans="3:13" ht="15.75" customHeight="1" x14ac:dyDescent="0.25">
      <c r="C252" s="45"/>
      <c r="D252" s="45"/>
      <c r="L252" s="45"/>
      <c r="M252" s="45"/>
    </row>
    <row r="253" spans="3:13" ht="15.75" customHeight="1" x14ac:dyDescent="0.25">
      <c r="C253" s="45"/>
      <c r="D253" s="45"/>
      <c r="L253" s="45"/>
      <c r="M253" s="45"/>
    </row>
    <row r="254" spans="3:13" ht="15.75" customHeight="1" x14ac:dyDescent="0.25">
      <c r="C254" s="45"/>
      <c r="D254" s="45"/>
      <c r="L254" s="45"/>
      <c r="M254" s="45"/>
    </row>
    <row r="255" spans="3:13" ht="15.75" customHeight="1" x14ac:dyDescent="0.25">
      <c r="C255" s="45"/>
      <c r="D255" s="45"/>
      <c r="L255" s="45"/>
      <c r="M255" s="45"/>
    </row>
    <row r="256" spans="3:13" ht="15.75" customHeight="1" x14ac:dyDescent="0.25">
      <c r="C256" s="45"/>
      <c r="D256" s="45"/>
      <c r="L256" s="45"/>
      <c r="M256" s="45"/>
    </row>
    <row r="257" spans="3:13" ht="15.75" customHeight="1" x14ac:dyDescent="0.25">
      <c r="C257" s="45"/>
      <c r="D257" s="45"/>
      <c r="L257" s="45"/>
      <c r="M257" s="45"/>
    </row>
    <row r="258" spans="3:13" ht="15.75" customHeight="1" x14ac:dyDescent="0.25">
      <c r="C258" s="45"/>
      <c r="D258" s="45"/>
      <c r="L258" s="45"/>
      <c r="M258" s="45"/>
    </row>
    <row r="259" spans="3:13" ht="15.75" customHeight="1" x14ac:dyDescent="0.25">
      <c r="C259" s="45"/>
      <c r="D259" s="45"/>
      <c r="L259" s="45"/>
      <c r="M259" s="45"/>
    </row>
    <row r="260" spans="3:13" ht="15.75" customHeight="1" x14ac:dyDescent="0.25">
      <c r="C260" s="45"/>
      <c r="D260" s="45"/>
      <c r="L260" s="45"/>
      <c r="M260" s="45"/>
    </row>
    <row r="261" spans="3:13" ht="15.75" customHeight="1" x14ac:dyDescent="0.25">
      <c r="C261" s="45"/>
      <c r="D261" s="45"/>
      <c r="L261" s="45"/>
      <c r="M261" s="45"/>
    </row>
    <row r="262" spans="3:13" ht="15.75" customHeight="1" x14ac:dyDescent="0.25">
      <c r="C262" s="45"/>
      <c r="D262" s="45"/>
      <c r="L262" s="45"/>
      <c r="M262" s="45"/>
    </row>
    <row r="263" spans="3:13" ht="15.75" customHeight="1" x14ac:dyDescent="0.25">
      <c r="C263" s="45"/>
      <c r="D263" s="45"/>
      <c r="L263" s="45"/>
      <c r="M263" s="45"/>
    </row>
    <row r="264" spans="3:13" ht="15.75" customHeight="1" x14ac:dyDescent="0.25">
      <c r="C264" s="45"/>
      <c r="D264" s="45"/>
      <c r="L264" s="45"/>
      <c r="M264" s="45"/>
    </row>
    <row r="265" spans="3:13" ht="15.75" customHeight="1" x14ac:dyDescent="0.25">
      <c r="C265" s="45"/>
      <c r="D265" s="45"/>
      <c r="L265" s="45"/>
      <c r="M265" s="45"/>
    </row>
    <row r="266" spans="3:13" ht="15.75" customHeight="1" x14ac:dyDescent="0.25">
      <c r="C266" s="45"/>
      <c r="D266" s="45"/>
      <c r="L266" s="45"/>
      <c r="M266" s="45"/>
    </row>
    <row r="267" spans="3:13" ht="15.75" customHeight="1" x14ac:dyDescent="0.25">
      <c r="C267" s="45"/>
      <c r="D267" s="45"/>
      <c r="L267" s="45"/>
      <c r="M267" s="45"/>
    </row>
    <row r="268" spans="3:13" ht="15.75" customHeight="1" x14ac:dyDescent="0.25">
      <c r="C268" s="45"/>
      <c r="D268" s="45"/>
      <c r="L268" s="45"/>
      <c r="M268" s="45"/>
    </row>
    <row r="269" spans="3:13" ht="15.75" customHeight="1" x14ac:dyDescent="0.25">
      <c r="C269" s="45"/>
      <c r="D269" s="45"/>
      <c r="L269" s="45"/>
      <c r="M269" s="45"/>
    </row>
    <row r="270" spans="3:13" ht="15.75" customHeight="1" x14ac:dyDescent="0.25">
      <c r="C270" s="45"/>
      <c r="D270" s="45"/>
      <c r="L270" s="45"/>
      <c r="M270" s="45"/>
    </row>
    <row r="271" spans="3:13" ht="15.75" customHeight="1" x14ac:dyDescent="0.25">
      <c r="C271" s="45"/>
      <c r="D271" s="45"/>
      <c r="L271" s="45"/>
      <c r="M271" s="45"/>
    </row>
    <row r="272" spans="3:13" ht="15.75" customHeight="1" x14ac:dyDescent="0.25">
      <c r="C272" s="45"/>
      <c r="D272" s="45"/>
      <c r="L272" s="45"/>
      <c r="M272" s="45"/>
    </row>
    <row r="273" spans="3:13" ht="15.75" customHeight="1" x14ac:dyDescent="0.25">
      <c r="C273" s="45"/>
      <c r="D273" s="45"/>
      <c r="L273" s="45"/>
      <c r="M273" s="45"/>
    </row>
    <row r="274" spans="3:13" ht="15.75" customHeight="1" x14ac:dyDescent="0.25">
      <c r="C274" s="45"/>
      <c r="D274" s="45"/>
      <c r="L274" s="45"/>
      <c r="M274" s="45"/>
    </row>
    <row r="275" spans="3:13" ht="15.75" customHeight="1" x14ac:dyDescent="0.25">
      <c r="C275" s="45"/>
      <c r="D275" s="45"/>
      <c r="L275" s="45"/>
      <c r="M275" s="45"/>
    </row>
    <row r="276" spans="3:13" ht="15.75" customHeight="1" x14ac:dyDescent="0.25">
      <c r="C276" s="45"/>
      <c r="D276" s="45"/>
      <c r="L276" s="45"/>
      <c r="M276" s="45"/>
    </row>
    <row r="277" spans="3:13" ht="15.75" customHeight="1" x14ac:dyDescent="0.25">
      <c r="C277" s="45"/>
      <c r="D277" s="45"/>
      <c r="L277" s="45"/>
      <c r="M277" s="45"/>
    </row>
    <row r="278" spans="3:13" ht="15.75" customHeight="1" x14ac:dyDescent="0.25">
      <c r="C278" s="45"/>
      <c r="D278" s="45"/>
      <c r="L278" s="45"/>
      <c r="M278" s="45"/>
    </row>
    <row r="279" spans="3:13" ht="15.75" customHeight="1" x14ac:dyDescent="0.25">
      <c r="C279" s="45"/>
      <c r="D279" s="45"/>
      <c r="L279" s="45"/>
      <c r="M279" s="45"/>
    </row>
    <row r="280" spans="3:13" ht="15.75" customHeight="1" x14ac:dyDescent="0.25">
      <c r="C280" s="45"/>
      <c r="D280" s="45"/>
      <c r="L280" s="45"/>
      <c r="M280" s="45"/>
    </row>
    <row r="281" spans="3:13" ht="15.75" customHeight="1" x14ac:dyDescent="0.25">
      <c r="C281" s="45"/>
      <c r="D281" s="45"/>
      <c r="L281" s="45"/>
      <c r="M281" s="45"/>
    </row>
    <row r="282" spans="3:13" ht="15.75" customHeight="1" x14ac:dyDescent="0.25">
      <c r="C282" s="45"/>
      <c r="D282" s="45"/>
      <c r="L282" s="45"/>
      <c r="M282" s="45"/>
    </row>
    <row r="283" spans="3:13" ht="15.75" customHeight="1" x14ac:dyDescent="0.25">
      <c r="C283" s="45"/>
      <c r="D283" s="45"/>
      <c r="L283" s="45"/>
      <c r="M283" s="45"/>
    </row>
    <row r="284" spans="3:13" ht="15.75" customHeight="1" x14ac:dyDescent="0.25">
      <c r="C284" s="45"/>
      <c r="D284" s="45"/>
      <c r="L284" s="45"/>
      <c r="M284" s="45"/>
    </row>
    <row r="285" spans="3:13" ht="15.75" customHeight="1" x14ac:dyDescent="0.25">
      <c r="C285" s="45"/>
      <c r="D285" s="45"/>
      <c r="L285" s="45"/>
      <c r="M285" s="45"/>
    </row>
    <row r="286" spans="3:13" ht="15.75" customHeight="1" x14ac:dyDescent="0.25">
      <c r="C286" s="45"/>
      <c r="D286" s="45"/>
      <c r="L286" s="45"/>
      <c r="M286" s="45"/>
    </row>
    <row r="287" spans="3:13" ht="15.75" customHeight="1" x14ac:dyDescent="0.25">
      <c r="C287" s="45"/>
      <c r="D287" s="45"/>
      <c r="L287" s="45"/>
      <c r="M287" s="45"/>
    </row>
    <row r="288" spans="3:13" ht="15.75" customHeight="1" x14ac:dyDescent="0.25">
      <c r="C288" s="45"/>
      <c r="D288" s="45"/>
      <c r="L288" s="45"/>
      <c r="M288" s="45"/>
    </row>
    <row r="289" spans="3:13" ht="15.75" customHeight="1" x14ac:dyDescent="0.25">
      <c r="C289" s="45"/>
      <c r="D289" s="45"/>
      <c r="L289" s="45"/>
      <c r="M289" s="45"/>
    </row>
    <row r="290" spans="3:13" ht="15.75" customHeight="1" x14ac:dyDescent="0.25">
      <c r="C290" s="45"/>
      <c r="D290" s="45"/>
      <c r="L290" s="45"/>
      <c r="M290" s="45"/>
    </row>
    <row r="291" spans="3:13" ht="15.75" customHeight="1" x14ac:dyDescent="0.25">
      <c r="C291" s="45"/>
      <c r="D291" s="45"/>
      <c r="L291" s="45"/>
      <c r="M291" s="45"/>
    </row>
    <row r="292" spans="3:13" ht="15.75" customHeight="1" x14ac:dyDescent="0.25">
      <c r="C292" s="45"/>
      <c r="D292" s="45"/>
      <c r="L292" s="45"/>
      <c r="M292" s="45"/>
    </row>
    <row r="293" spans="3:13" ht="15.75" customHeight="1" x14ac:dyDescent="0.25">
      <c r="C293" s="45"/>
      <c r="D293" s="45"/>
      <c r="L293" s="45"/>
      <c r="M293" s="45"/>
    </row>
    <row r="294" spans="3:13" ht="15.75" customHeight="1" x14ac:dyDescent="0.25">
      <c r="C294" s="45"/>
      <c r="D294" s="45"/>
      <c r="L294" s="45"/>
      <c r="M294" s="45"/>
    </row>
    <row r="295" spans="3:13" ht="15.75" customHeight="1" x14ac:dyDescent="0.25">
      <c r="C295" s="45"/>
      <c r="D295" s="45"/>
      <c r="L295" s="45"/>
      <c r="M295" s="45"/>
    </row>
    <row r="296" spans="3:13" ht="15.75" customHeight="1" x14ac:dyDescent="0.25">
      <c r="C296" s="45"/>
      <c r="D296" s="45"/>
      <c r="L296" s="45"/>
      <c r="M296" s="45"/>
    </row>
    <row r="297" spans="3:13" ht="15.75" customHeight="1" x14ac:dyDescent="0.25">
      <c r="C297" s="45"/>
      <c r="D297" s="45"/>
      <c r="L297" s="45"/>
      <c r="M297" s="45"/>
    </row>
    <row r="298" spans="3:13" ht="15.75" customHeight="1" x14ac:dyDescent="0.25">
      <c r="C298" s="45"/>
      <c r="D298" s="45"/>
      <c r="L298" s="45"/>
      <c r="M298" s="45"/>
    </row>
    <row r="299" spans="3:13" ht="15.75" customHeight="1" x14ac:dyDescent="0.25">
      <c r="C299" s="45"/>
      <c r="D299" s="45"/>
      <c r="L299" s="45"/>
      <c r="M299" s="45"/>
    </row>
    <row r="300" spans="3:13" ht="15.75" customHeight="1" x14ac:dyDescent="0.25">
      <c r="C300" s="45"/>
      <c r="D300" s="45"/>
      <c r="L300" s="45"/>
      <c r="M300" s="45"/>
    </row>
    <row r="301" spans="3:13" ht="15.75" customHeight="1" x14ac:dyDescent="0.25">
      <c r="C301" s="45"/>
      <c r="D301" s="45"/>
      <c r="L301" s="45"/>
      <c r="M301" s="45"/>
    </row>
    <row r="302" spans="3:13" ht="15.75" customHeight="1" x14ac:dyDescent="0.25">
      <c r="C302" s="45"/>
      <c r="D302" s="45"/>
      <c r="L302" s="45"/>
      <c r="M302" s="45"/>
    </row>
    <row r="303" spans="3:13" ht="15.75" customHeight="1" x14ac:dyDescent="0.25">
      <c r="C303" s="45"/>
      <c r="D303" s="45"/>
      <c r="L303" s="45"/>
      <c r="M303" s="45"/>
    </row>
    <row r="304" spans="3:13" ht="15.75" customHeight="1" x14ac:dyDescent="0.25">
      <c r="C304" s="45"/>
      <c r="D304" s="45"/>
      <c r="L304" s="45"/>
      <c r="M304" s="45"/>
    </row>
    <row r="305" spans="3:13" ht="15.75" customHeight="1" x14ac:dyDescent="0.25">
      <c r="C305" s="45"/>
      <c r="D305" s="45"/>
      <c r="L305" s="45"/>
      <c r="M305" s="45"/>
    </row>
    <row r="306" spans="3:13" ht="15.75" customHeight="1" x14ac:dyDescent="0.25">
      <c r="C306" s="45"/>
      <c r="D306" s="45"/>
      <c r="L306" s="45"/>
      <c r="M306" s="45"/>
    </row>
    <row r="307" spans="3:13" ht="15.75" customHeight="1" x14ac:dyDescent="0.25">
      <c r="C307" s="45"/>
      <c r="D307" s="45"/>
      <c r="L307" s="45"/>
      <c r="M307" s="45"/>
    </row>
    <row r="308" spans="3:13" ht="15.75" customHeight="1" x14ac:dyDescent="0.25">
      <c r="C308" s="45"/>
      <c r="D308" s="45"/>
      <c r="L308" s="45"/>
      <c r="M308" s="45"/>
    </row>
    <row r="309" spans="3:13" ht="15.75" customHeight="1" x14ac:dyDescent="0.25">
      <c r="C309" s="45"/>
      <c r="D309" s="45"/>
      <c r="L309" s="45"/>
      <c r="M309" s="45"/>
    </row>
    <row r="310" spans="3:13" ht="15.75" customHeight="1" x14ac:dyDescent="0.25">
      <c r="C310" s="45"/>
      <c r="D310" s="45"/>
      <c r="L310" s="45"/>
      <c r="M310" s="45"/>
    </row>
    <row r="311" spans="3:13" ht="15.75" customHeight="1" x14ac:dyDescent="0.25">
      <c r="C311" s="45"/>
      <c r="D311" s="45"/>
      <c r="L311" s="45"/>
      <c r="M311" s="45"/>
    </row>
    <row r="312" spans="3:13" ht="15.75" customHeight="1" x14ac:dyDescent="0.25">
      <c r="C312" s="45"/>
      <c r="D312" s="45"/>
      <c r="L312" s="45"/>
      <c r="M312" s="45"/>
    </row>
    <row r="313" spans="3:13" ht="15.75" customHeight="1" x14ac:dyDescent="0.25">
      <c r="C313" s="45"/>
      <c r="D313" s="45"/>
      <c r="L313" s="45"/>
      <c r="M313" s="45"/>
    </row>
    <row r="314" spans="3:13" ht="15.75" customHeight="1" x14ac:dyDescent="0.25">
      <c r="C314" s="45"/>
      <c r="D314" s="45"/>
      <c r="L314" s="45"/>
      <c r="M314" s="45"/>
    </row>
    <row r="315" spans="3:13" ht="15.75" customHeight="1" x14ac:dyDescent="0.25">
      <c r="C315" s="45"/>
      <c r="D315" s="45"/>
      <c r="L315" s="45"/>
      <c r="M315" s="45"/>
    </row>
    <row r="316" spans="3:13" ht="15.75" customHeight="1" x14ac:dyDescent="0.25">
      <c r="C316" s="45"/>
      <c r="D316" s="45"/>
      <c r="L316" s="45"/>
      <c r="M316" s="45"/>
    </row>
    <row r="317" spans="3:13" ht="15.75" customHeight="1" x14ac:dyDescent="0.25">
      <c r="C317" s="45"/>
      <c r="D317" s="45"/>
      <c r="L317" s="45"/>
      <c r="M317" s="45"/>
    </row>
    <row r="318" spans="3:13" ht="15.75" customHeight="1" x14ac:dyDescent="0.25">
      <c r="C318" s="45"/>
      <c r="D318" s="45"/>
      <c r="L318" s="45"/>
      <c r="M318" s="45"/>
    </row>
    <row r="319" spans="3:13" ht="15.75" customHeight="1" x14ac:dyDescent="0.25">
      <c r="C319" s="45"/>
      <c r="D319" s="45"/>
      <c r="L319" s="45"/>
      <c r="M319" s="45"/>
    </row>
    <row r="320" spans="3:13" ht="15.75" customHeight="1" x14ac:dyDescent="0.25">
      <c r="C320" s="45"/>
      <c r="D320" s="45"/>
      <c r="L320" s="45"/>
      <c r="M320" s="45"/>
    </row>
    <row r="321" spans="3:13" ht="15.75" customHeight="1" x14ac:dyDescent="0.25">
      <c r="C321" s="45"/>
      <c r="D321" s="45"/>
      <c r="L321" s="45"/>
      <c r="M321" s="45"/>
    </row>
    <row r="322" spans="3:13" ht="15.75" customHeight="1" x14ac:dyDescent="0.25">
      <c r="C322" s="45"/>
      <c r="D322" s="45"/>
      <c r="L322" s="45"/>
      <c r="M322" s="45"/>
    </row>
    <row r="323" spans="3:13" ht="15.75" customHeight="1" x14ac:dyDescent="0.25">
      <c r="C323" s="45"/>
      <c r="D323" s="45"/>
      <c r="L323" s="45"/>
      <c r="M323" s="45"/>
    </row>
    <row r="324" spans="3:13" ht="15.75" customHeight="1" x14ac:dyDescent="0.25">
      <c r="C324" s="45"/>
      <c r="D324" s="45"/>
      <c r="L324" s="45"/>
      <c r="M324" s="45"/>
    </row>
    <row r="325" spans="3:13" ht="15.75" customHeight="1" x14ac:dyDescent="0.25">
      <c r="C325" s="45"/>
      <c r="D325" s="45"/>
      <c r="L325" s="45"/>
      <c r="M325" s="45"/>
    </row>
    <row r="326" spans="3:13" ht="15.75" customHeight="1" x14ac:dyDescent="0.25">
      <c r="C326" s="45"/>
      <c r="D326" s="45"/>
      <c r="L326" s="45"/>
      <c r="M326" s="45"/>
    </row>
    <row r="327" spans="3:13" ht="15.75" customHeight="1" x14ac:dyDescent="0.25">
      <c r="C327" s="45"/>
      <c r="D327" s="45"/>
      <c r="L327" s="45"/>
      <c r="M327" s="45"/>
    </row>
    <row r="328" spans="3:13" ht="15.75" customHeight="1" x14ac:dyDescent="0.25">
      <c r="C328" s="45"/>
      <c r="D328" s="45"/>
      <c r="L328" s="45"/>
      <c r="M328" s="45"/>
    </row>
    <row r="329" spans="3:13" ht="15.75" customHeight="1" x14ac:dyDescent="0.25">
      <c r="C329" s="45"/>
      <c r="D329" s="45"/>
      <c r="L329" s="45"/>
      <c r="M329" s="45"/>
    </row>
    <row r="330" spans="3:13" ht="15.75" customHeight="1" x14ac:dyDescent="0.25">
      <c r="C330" s="45"/>
      <c r="D330" s="45"/>
      <c r="L330" s="45"/>
      <c r="M330" s="45"/>
    </row>
    <row r="331" spans="3:13" ht="15.75" customHeight="1" x14ac:dyDescent="0.25">
      <c r="C331" s="45"/>
      <c r="D331" s="45"/>
      <c r="L331" s="45"/>
      <c r="M331" s="45"/>
    </row>
    <row r="332" spans="3:13" ht="15.75" customHeight="1" x14ac:dyDescent="0.25">
      <c r="C332" s="45"/>
      <c r="D332" s="45"/>
      <c r="L332" s="45"/>
      <c r="M332" s="45"/>
    </row>
    <row r="333" spans="3:13" ht="15.75" customHeight="1" x14ac:dyDescent="0.25">
      <c r="C333" s="45"/>
      <c r="D333" s="45"/>
      <c r="L333" s="45"/>
      <c r="M333" s="45"/>
    </row>
    <row r="334" spans="3:13" ht="15.75" customHeight="1" x14ac:dyDescent="0.25">
      <c r="C334" s="45"/>
      <c r="D334" s="45"/>
      <c r="L334" s="45"/>
      <c r="M334" s="45"/>
    </row>
    <row r="335" spans="3:13" ht="15.75" customHeight="1" x14ac:dyDescent="0.25">
      <c r="C335" s="45"/>
      <c r="D335" s="45"/>
      <c r="L335" s="45"/>
      <c r="M335" s="45"/>
    </row>
    <row r="336" spans="3:13" ht="15.75" customHeight="1" x14ac:dyDescent="0.25">
      <c r="C336" s="45"/>
      <c r="D336" s="45"/>
      <c r="L336" s="45"/>
      <c r="M336" s="45"/>
    </row>
    <row r="337" spans="3:13" ht="15.75" customHeight="1" x14ac:dyDescent="0.25">
      <c r="C337" s="45"/>
      <c r="D337" s="45"/>
      <c r="L337" s="45"/>
      <c r="M337" s="45"/>
    </row>
    <row r="338" spans="3:13" ht="15.75" customHeight="1" x14ac:dyDescent="0.25">
      <c r="C338" s="45"/>
      <c r="D338" s="45"/>
      <c r="L338" s="45"/>
      <c r="M338" s="45"/>
    </row>
    <row r="339" spans="3:13" ht="15.75" customHeight="1" x14ac:dyDescent="0.25">
      <c r="C339" s="45"/>
      <c r="D339" s="45"/>
      <c r="L339" s="45"/>
      <c r="M339" s="45"/>
    </row>
    <row r="340" spans="3:13" ht="15.75" customHeight="1" x14ac:dyDescent="0.25">
      <c r="C340" s="45"/>
      <c r="D340" s="45"/>
      <c r="L340" s="45"/>
      <c r="M340" s="45"/>
    </row>
    <row r="341" spans="3:13" ht="15.75" customHeight="1" x14ac:dyDescent="0.25">
      <c r="C341" s="45"/>
      <c r="D341" s="45"/>
      <c r="L341" s="45"/>
      <c r="M341" s="45"/>
    </row>
    <row r="342" spans="3:13" ht="15.75" customHeight="1" x14ac:dyDescent="0.25">
      <c r="C342" s="45"/>
      <c r="D342" s="45"/>
      <c r="L342" s="45"/>
      <c r="M342" s="45"/>
    </row>
    <row r="343" spans="3:13" ht="15.75" customHeight="1" x14ac:dyDescent="0.25">
      <c r="C343" s="45"/>
      <c r="D343" s="45"/>
      <c r="L343" s="45"/>
      <c r="M343" s="45"/>
    </row>
    <row r="344" spans="3:13" ht="15.75" customHeight="1" x14ac:dyDescent="0.25">
      <c r="C344" s="45"/>
      <c r="D344" s="45"/>
      <c r="L344" s="45"/>
      <c r="M344" s="45"/>
    </row>
    <row r="345" spans="3:13" ht="15.75" customHeight="1" x14ac:dyDescent="0.25">
      <c r="C345" s="45"/>
      <c r="D345" s="45"/>
      <c r="L345" s="45"/>
      <c r="M345" s="45"/>
    </row>
    <row r="346" spans="3:13" ht="15.75" customHeight="1" x14ac:dyDescent="0.25">
      <c r="C346" s="45"/>
      <c r="D346" s="45"/>
      <c r="L346" s="45"/>
      <c r="M346" s="45"/>
    </row>
    <row r="347" spans="3:13" ht="15.75" customHeight="1" x14ac:dyDescent="0.25">
      <c r="C347" s="45"/>
      <c r="D347" s="45"/>
      <c r="L347" s="45"/>
      <c r="M347" s="45"/>
    </row>
    <row r="348" spans="3:13" ht="15.75" customHeight="1" x14ac:dyDescent="0.25">
      <c r="C348" s="45"/>
      <c r="D348" s="45"/>
      <c r="L348" s="45"/>
      <c r="M348" s="45"/>
    </row>
    <row r="349" spans="3:13" ht="15.75" customHeight="1" x14ac:dyDescent="0.25">
      <c r="C349" s="45"/>
      <c r="D349" s="45"/>
      <c r="L349" s="45"/>
      <c r="M349" s="45"/>
    </row>
    <row r="350" spans="3:13" ht="15.75" customHeight="1" x14ac:dyDescent="0.25">
      <c r="C350" s="45"/>
      <c r="D350" s="45"/>
      <c r="L350" s="45"/>
      <c r="M350" s="45"/>
    </row>
    <row r="351" spans="3:13" ht="15.75" customHeight="1" x14ac:dyDescent="0.25">
      <c r="C351" s="45"/>
      <c r="D351" s="45"/>
      <c r="L351" s="45"/>
      <c r="M351" s="45"/>
    </row>
    <row r="352" spans="3:13" ht="15.75" customHeight="1" x14ac:dyDescent="0.25">
      <c r="C352" s="45"/>
      <c r="D352" s="45"/>
      <c r="L352" s="45"/>
      <c r="M352" s="45"/>
    </row>
    <row r="353" spans="3:13" ht="15.75" customHeight="1" x14ac:dyDescent="0.25">
      <c r="C353" s="45"/>
      <c r="D353" s="45"/>
      <c r="L353" s="45"/>
      <c r="M353" s="45"/>
    </row>
    <row r="354" spans="3:13" ht="15.75" customHeight="1" x14ac:dyDescent="0.25">
      <c r="C354" s="45"/>
      <c r="D354" s="45"/>
      <c r="L354" s="45"/>
      <c r="M354" s="45"/>
    </row>
    <row r="355" spans="3:13" ht="15.75" customHeight="1" x14ac:dyDescent="0.25">
      <c r="C355" s="45"/>
      <c r="D355" s="45"/>
      <c r="L355" s="45"/>
      <c r="M355" s="45"/>
    </row>
    <row r="356" spans="3:13" ht="15.75" customHeight="1" x14ac:dyDescent="0.25">
      <c r="C356" s="45"/>
      <c r="D356" s="45"/>
      <c r="L356" s="45"/>
      <c r="M356" s="45"/>
    </row>
    <row r="357" spans="3:13" ht="15.75" customHeight="1" x14ac:dyDescent="0.25">
      <c r="C357" s="45"/>
      <c r="D357" s="45"/>
      <c r="L357" s="45"/>
      <c r="M357" s="45"/>
    </row>
    <row r="358" spans="3:13" ht="15.75" customHeight="1" x14ac:dyDescent="0.25">
      <c r="C358" s="45"/>
      <c r="D358" s="45"/>
      <c r="L358" s="45"/>
      <c r="M358" s="45"/>
    </row>
    <row r="359" spans="3:13" ht="15.75" customHeight="1" x14ac:dyDescent="0.25">
      <c r="C359" s="45"/>
      <c r="D359" s="45"/>
      <c r="L359" s="45"/>
      <c r="M359" s="45"/>
    </row>
    <row r="360" spans="3:13" ht="15.75" customHeight="1" x14ac:dyDescent="0.25">
      <c r="C360" s="45"/>
      <c r="D360" s="45"/>
      <c r="L360" s="45"/>
      <c r="M360" s="45"/>
    </row>
    <row r="361" spans="3:13" ht="15.75" customHeight="1" x14ac:dyDescent="0.25">
      <c r="C361" s="45"/>
      <c r="D361" s="45"/>
      <c r="L361" s="45"/>
      <c r="M361" s="45"/>
    </row>
    <row r="362" spans="3:13" ht="15.75" customHeight="1" x14ac:dyDescent="0.25">
      <c r="C362" s="45"/>
      <c r="D362" s="45"/>
      <c r="L362" s="45"/>
      <c r="M362" s="45"/>
    </row>
    <row r="363" spans="3:13" ht="15.75" customHeight="1" x14ac:dyDescent="0.25">
      <c r="C363" s="45"/>
      <c r="D363" s="45"/>
      <c r="L363" s="45"/>
      <c r="M363" s="45"/>
    </row>
    <row r="364" spans="3:13" ht="15.75" customHeight="1" x14ac:dyDescent="0.25">
      <c r="C364" s="45"/>
      <c r="D364" s="45"/>
      <c r="L364" s="45"/>
      <c r="M364" s="45"/>
    </row>
    <row r="365" spans="3:13" ht="15.75" customHeight="1" x14ac:dyDescent="0.25">
      <c r="C365" s="45"/>
      <c r="D365" s="45"/>
      <c r="L365" s="45"/>
      <c r="M365" s="45"/>
    </row>
    <row r="366" spans="3:13" ht="15.75" customHeight="1" x14ac:dyDescent="0.25">
      <c r="C366" s="45"/>
      <c r="D366" s="45"/>
      <c r="L366" s="45"/>
      <c r="M366" s="45"/>
    </row>
    <row r="367" spans="3:13" ht="15.75" customHeight="1" x14ac:dyDescent="0.25">
      <c r="C367" s="45"/>
      <c r="D367" s="45"/>
      <c r="L367" s="45"/>
      <c r="M367" s="45"/>
    </row>
    <row r="368" spans="3:13" ht="15.75" customHeight="1" x14ac:dyDescent="0.25">
      <c r="C368" s="45"/>
      <c r="D368" s="45"/>
      <c r="L368" s="45"/>
      <c r="M368" s="45"/>
    </row>
    <row r="369" spans="3:13" ht="15.75" customHeight="1" x14ac:dyDescent="0.25">
      <c r="C369" s="45"/>
      <c r="D369" s="45"/>
      <c r="L369" s="45"/>
      <c r="M369" s="45"/>
    </row>
    <row r="370" spans="3:13" ht="15.75" customHeight="1" x14ac:dyDescent="0.25">
      <c r="C370" s="45"/>
      <c r="D370" s="45"/>
      <c r="L370" s="45"/>
      <c r="M370" s="45"/>
    </row>
    <row r="371" spans="3:13" ht="15.75" customHeight="1" x14ac:dyDescent="0.25">
      <c r="C371" s="45"/>
      <c r="D371" s="45"/>
      <c r="L371" s="45"/>
      <c r="M371" s="45"/>
    </row>
    <row r="372" spans="3:13" ht="15.75" customHeight="1" x14ac:dyDescent="0.25">
      <c r="C372" s="45"/>
      <c r="D372" s="45"/>
      <c r="L372" s="45"/>
      <c r="M372" s="45"/>
    </row>
    <row r="373" spans="3:13" ht="15.75" customHeight="1" x14ac:dyDescent="0.25">
      <c r="C373" s="45"/>
      <c r="D373" s="45"/>
      <c r="L373" s="45"/>
      <c r="M373" s="45"/>
    </row>
    <row r="374" spans="3:13" ht="15.75" customHeight="1" x14ac:dyDescent="0.25">
      <c r="C374" s="45"/>
      <c r="D374" s="45"/>
      <c r="L374" s="45"/>
      <c r="M374" s="45"/>
    </row>
    <row r="375" spans="3:13" ht="15.75" customHeight="1" x14ac:dyDescent="0.25">
      <c r="C375" s="45"/>
      <c r="D375" s="45"/>
      <c r="L375" s="45"/>
      <c r="M375" s="45"/>
    </row>
    <row r="376" spans="3:13" ht="15.75" customHeight="1" x14ac:dyDescent="0.25">
      <c r="C376" s="45"/>
      <c r="D376" s="45"/>
      <c r="L376" s="45"/>
      <c r="M376" s="45"/>
    </row>
    <row r="377" spans="3:13" ht="15.75" customHeight="1" x14ac:dyDescent="0.25">
      <c r="C377" s="45"/>
      <c r="D377" s="45"/>
      <c r="L377" s="45"/>
      <c r="M377" s="45"/>
    </row>
    <row r="378" spans="3:13" ht="15.75" customHeight="1" x14ac:dyDescent="0.25">
      <c r="C378" s="45"/>
      <c r="D378" s="45"/>
      <c r="L378" s="45"/>
      <c r="M378" s="45"/>
    </row>
    <row r="379" spans="3:13" ht="15.75" customHeight="1" x14ac:dyDescent="0.25">
      <c r="C379" s="45"/>
      <c r="D379" s="45"/>
      <c r="L379" s="45"/>
      <c r="M379" s="45"/>
    </row>
    <row r="380" spans="3:13" ht="15.75" customHeight="1" x14ac:dyDescent="0.25">
      <c r="C380" s="45"/>
      <c r="D380" s="45"/>
      <c r="L380" s="45"/>
      <c r="M380" s="45"/>
    </row>
    <row r="381" spans="3:13" ht="15.75" customHeight="1" x14ac:dyDescent="0.25">
      <c r="C381" s="45"/>
      <c r="D381" s="45"/>
      <c r="L381" s="45"/>
      <c r="M381" s="45"/>
    </row>
    <row r="382" spans="3:13" ht="15.75" customHeight="1" x14ac:dyDescent="0.25">
      <c r="C382" s="45"/>
      <c r="D382" s="45"/>
      <c r="L382" s="45"/>
      <c r="M382" s="45"/>
    </row>
    <row r="383" spans="3:13" ht="15.75" customHeight="1" x14ac:dyDescent="0.25">
      <c r="C383" s="45"/>
      <c r="D383" s="45"/>
      <c r="L383" s="45"/>
      <c r="M383" s="45"/>
    </row>
    <row r="384" spans="3:13" ht="15.75" customHeight="1" x14ac:dyDescent="0.25">
      <c r="C384" s="45"/>
      <c r="D384" s="45"/>
      <c r="L384" s="45"/>
      <c r="M384" s="45"/>
    </row>
    <row r="385" spans="3:13" ht="15.75" customHeight="1" x14ac:dyDescent="0.25">
      <c r="C385" s="45"/>
      <c r="D385" s="45"/>
      <c r="L385" s="45"/>
      <c r="M385" s="45"/>
    </row>
    <row r="386" spans="3:13" ht="15.75" customHeight="1" x14ac:dyDescent="0.25">
      <c r="C386" s="45"/>
      <c r="D386" s="45"/>
      <c r="L386" s="45"/>
      <c r="M386" s="45"/>
    </row>
    <row r="387" spans="3:13" ht="15.75" customHeight="1" x14ac:dyDescent="0.25">
      <c r="C387" s="45"/>
      <c r="D387" s="45"/>
      <c r="L387" s="45"/>
      <c r="M387" s="45"/>
    </row>
    <row r="388" spans="3:13" ht="15.75" customHeight="1" x14ac:dyDescent="0.25">
      <c r="C388" s="45"/>
      <c r="D388" s="45"/>
      <c r="L388" s="45"/>
      <c r="M388" s="45"/>
    </row>
    <row r="389" spans="3:13" ht="15.75" customHeight="1" x14ac:dyDescent="0.25">
      <c r="C389" s="45"/>
      <c r="D389" s="45"/>
      <c r="L389" s="45"/>
      <c r="M389" s="45"/>
    </row>
    <row r="390" spans="3:13" ht="15.75" customHeight="1" x14ac:dyDescent="0.25">
      <c r="C390" s="45"/>
      <c r="D390" s="45"/>
      <c r="L390" s="45"/>
      <c r="M390" s="45"/>
    </row>
    <row r="391" spans="3:13" ht="15.75" customHeight="1" x14ac:dyDescent="0.25">
      <c r="C391" s="45"/>
      <c r="D391" s="45"/>
      <c r="L391" s="45"/>
      <c r="M391" s="45"/>
    </row>
    <row r="392" spans="3:13" ht="15.75" customHeight="1" x14ac:dyDescent="0.25">
      <c r="C392" s="45"/>
      <c r="D392" s="45"/>
      <c r="L392" s="45"/>
      <c r="M392" s="45"/>
    </row>
    <row r="393" spans="3:13" ht="15.75" customHeight="1" x14ac:dyDescent="0.25">
      <c r="C393" s="45"/>
      <c r="D393" s="45"/>
      <c r="L393" s="45"/>
      <c r="M393" s="45"/>
    </row>
    <row r="394" spans="3:13" ht="15.75" customHeight="1" x14ac:dyDescent="0.25">
      <c r="C394" s="45"/>
      <c r="D394" s="45"/>
      <c r="L394" s="45"/>
      <c r="M394" s="45"/>
    </row>
    <row r="395" spans="3:13" ht="15.75" customHeight="1" x14ac:dyDescent="0.25">
      <c r="C395" s="45"/>
      <c r="D395" s="45"/>
      <c r="L395" s="45"/>
      <c r="M395" s="45"/>
    </row>
    <row r="396" spans="3:13" ht="15.75" customHeight="1" x14ac:dyDescent="0.25">
      <c r="C396" s="45"/>
      <c r="D396" s="45"/>
      <c r="L396" s="45"/>
      <c r="M396" s="45"/>
    </row>
    <row r="397" spans="3:13" ht="15.75" customHeight="1" x14ac:dyDescent="0.25">
      <c r="C397" s="45"/>
      <c r="D397" s="45"/>
      <c r="L397" s="45"/>
      <c r="M397" s="45"/>
    </row>
    <row r="398" spans="3:13" ht="15.75" customHeight="1" x14ac:dyDescent="0.25">
      <c r="C398" s="45"/>
      <c r="D398" s="45"/>
      <c r="L398" s="45"/>
      <c r="M398" s="45"/>
    </row>
    <row r="399" spans="3:13" ht="15.75" customHeight="1" x14ac:dyDescent="0.25">
      <c r="C399" s="45"/>
      <c r="D399" s="45"/>
      <c r="L399" s="45"/>
      <c r="M399" s="45"/>
    </row>
    <row r="400" spans="3:13" ht="15.75" customHeight="1" x14ac:dyDescent="0.25">
      <c r="C400" s="45"/>
      <c r="D400" s="45"/>
      <c r="L400" s="45"/>
      <c r="M400" s="45"/>
    </row>
    <row r="401" spans="3:13" ht="15.75" customHeight="1" x14ac:dyDescent="0.25">
      <c r="C401" s="45"/>
      <c r="D401" s="45"/>
      <c r="L401" s="45"/>
      <c r="M401" s="45"/>
    </row>
    <row r="402" spans="3:13" ht="15.75" customHeight="1" x14ac:dyDescent="0.25">
      <c r="C402" s="45"/>
      <c r="D402" s="45"/>
      <c r="L402" s="45"/>
      <c r="M402" s="45"/>
    </row>
    <row r="403" spans="3:13" ht="15.75" customHeight="1" x14ac:dyDescent="0.25">
      <c r="C403" s="45"/>
      <c r="D403" s="45"/>
      <c r="L403" s="45"/>
      <c r="M403" s="45"/>
    </row>
    <row r="404" spans="3:13" ht="15.75" customHeight="1" x14ac:dyDescent="0.25">
      <c r="C404" s="45"/>
      <c r="D404" s="45"/>
      <c r="L404" s="45"/>
      <c r="M404" s="45"/>
    </row>
    <row r="405" spans="3:13" ht="15.75" customHeight="1" x14ac:dyDescent="0.25">
      <c r="C405" s="45"/>
      <c r="D405" s="45"/>
      <c r="L405" s="45"/>
      <c r="M405" s="45"/>
    </row>
    <row r="406" spans="3:13" ht="15.75" customHeight="1" x14ac:dyDescent="0.25">
      <c r="C406" s="45"/>
      <c r="D406" s="45"/>
      <c r="L406" s="45"/>
      <c r="M406" s="45"/>
    </row>
    <row r="407" spans="3:13" ht="15.75" customHeight="1" x14ac:dyDescent="0.25">
      <c r="C407" s="45"/>
      <c r="D407" s="45"/>
      <c r="L407" s="45"/>
      <c r="M407" s="45"/>
    </row>
    <row r="408" spans="3:13" ht="15.75" customHeight="1" x14ac:dyDescent="0.25">
      <c r="C408" s="45"/>
      <c r="D408" s="45"/>
      <c r="L408" s="45"/>
      <c r="M408" s="45"/>
    </row>
    <row r="409" spans="3:13" ht="15.75" customHeight="1" x14ac:dyDescent="0.25">
      <c r="C409" s="45"/>
      <c r="D409" s="45"/>
      <c r="L409" s="45"/>
      <c r="M409" s="45"/>
    </row>
    <row r="410" spans="3:13" ht="15.75" customHeight="1" x14ac:dyDescent="0.25">
      <c r="C410" s="45"/>
      <c r="D410" s="45"/>
      <c r="L410" s="45"/>
      <c r="M410" s="45"/>
    </row>
    <row r="411" spans="3:13" ht="15.75" customHeight="1" x14ac:dyDescent="0.25">
      <c r="C411" s="45"/>
      <c r="D411" s="45"/>
      <c r="L411" s="45"/>
      <c r="M411" s="45"/>
    </row>
    <row r="412" spans="3:13" ht="15.75" customHeight="1" x14ac:dyDescent="0.25">
      <c r="C412" s="45"/>
      <c r="D412" s="45"/>
      <c r="L412" s="45"/>
      <c r="M412" s="45"/>
    </row>
    <row r="413" spans="3:13" ht="15.75" customHeight="1" x14ac:dyDescent="0.25">
      <c r="C413" s="45"/>
      <c r="D413" s="45"/>
      <c r="L413" s="45"/>
      <c r="M413" s="45"/>
    </row>
    <row r="414" spans="3:13" ht="15.75" customHeight="1" x14ac:dyDescent="0.25">
      <c r="C414" s="45"/>
      <c r="D414" s="45"/>
      <c r="L414" s="45"/>
      <c r="M414" s="45"/>
    </row>
    <row r="415" spans="3:13" ht="15.75" customHeight="1" x14ac:dyDescent="0.25">
      <c r="C415" s="45"/>
      <c r="D415" s="45"/>
      <c r="L415" s="45"/>
      <c r="M415" s="45"/>
    </row>
    <row r="416" spans="3:13" ht="15.75" customHeight="1" x14ac:dyDescent="0.25">
      <c r="C416" s="45"/>
      <c r="D416" s="45"/>
      <c r="L416" s="45"/>
      <c r="M416" s="45"/>
    </row>
    <row r="417" spans="3:13" ht="15.75" customHeight="1" x14ac:dyDescent="0.25">
      <c r="C417" s="45"/>
      <c r="D417" s="45"/>
      <c r="L417" s="45"/>
      <c r="M417" s="45"/>
    </row>
    <row r="418" spans="3:13" ht="15.75" customHeight="1" x14ac:dyDescent="0.25">
      <c r="C418" s="45"/>
      <c r="D418" s="45"/>
      <c r="L418" s="45"/>
      <c r="M418" s="45"/>
    </row>
    <row r="419" spans="3:13" ht="15.75" customHeight="1" x14ac:dyDescent="0.25">
      <c r="C419" s="45"/>
      <c r="D419" s="45"/>
      <c r="L419" s="45"/>
      <c r="M419" s="45"/>
    </row>
    <row r="420" spans="3:13" ht="15.75" customHeight="1" x14ac:dyDescent="0.25">
      <c r="C420" s="45"/>
      <c r="D420" s="45"/>
      <c r="L420" s="45"/>
      <c r="M420" s="45"/>
    </row>
    <row r="421" spans="3:13" ht="15.75" customHeight="1" x14ac:dyDescent="0.25">
      <c r="C421" s="45"/>
      <c r="D421" s="45"/>
      <c r="L421" s="45"/>
      <c r="M421" s="45"/>
    </row>
    <row r="422" spans="3:13" ht="15.75" customHeight="1" x14ac:dyDescent="0.25">
      <c r="C422" s="45"/>
      <c r="D422" s="45"/>
      <c r="L422" s="45"/>
      <c r="M422" s="45"/>
    </row>
    <row r="423" spans="3:13" ht="15.75" customHeight="1" x14ac:dyDescent="0.25">
      <c r="C423" s="45"/>
      <c r="D423" s="45"/>
      <c r="L423" s="45"/>
      <c r="M423" s="45"/>
    </row>
    <row r="424" spans="3:13" ht="15.75" customHeight="1" x14ac:dyDescent="0.25">
      <c r="C424" s="45"/>
      <c r="D424" s="45"/>
      <c r="L424" s="45"/>
      <c r="M424" s="45"/>
    </row>
    <row r="425" spans="3:13" ht="15.75" customHeight="1" x14ac:dyDescent="0.25">
      <c r="C425" s="45"/>
      <c r="D425" s="45"/>
      <c r="L425" s="45"/>
      <c r="M425" s="45"/>
    </row>
    <row r="426" spans="3:13" ht="15.75" customHeight="1" x14ac:dyDescent="0.25">
      <c r="C426" s="45"/>
      <c r="D426" s="45"/>
      <c r="L426" s="45"/>
      <c r="M426" s="45"/>
    </row>
    <row r="427" spans="3:13" ht="15.75" customHeight="1" x14ac:dyDescent="0.25">
      <c r="C427" s="45"/>
      <c r="D427" s="45"/>
      <c r="L427" s="45"/>
      <c r="M427" s="45"/>
    </row>
    <row r="428" spans="3:13" ht="15.75" customHeight="1" x14ac:dyDescent="0.25">
      <c r="C428" s="45"/>
      <c r="D428" s="45"/>
      <c r="L428" s="45"/>
      <c r="M428" s="45"/>
    </row>
    <row r="429" spans="3:13" ht="15.75" customHeight="1" x14ac:dyDescent="0.25">
      <c r="C429" s="45"/>
      <c r="D429" s="45"/>
      <c r="L429" s="45"/>
      <c r="M429" s="45"/>
    </row>
    <row r="430" spans="3:13" ht="15.75" customHeight="1" x14ac:dyDescent="0.25">
      <c r="C430" s="45"/>
      <c r="D430" s="45"/>
      <c r="L430" s="45"/>
      <c r="M430" s="45"/>
    </row>
    <row r="431" spans="3:13" ht="15.75" customHeight="1" x14ac:dyDescent="0.25">
      <c r="C431" s="45"/>
      <c r="D431" s="45"/>
      <c r="L431" s="45"/>
      <c r="M431" s="45"/>
    </row>
    <row r="432" spans="3:13" ht="15.75" customHeight="1" x14ac:dyDescent="0.25">
      <c r="C432" s="45"/>
      <c r="D432" s="45"/>
      <c r="L432" s="45"/>
      <c r="M432" s="45"/>
    </row>
    <row r="433" spans="3:13" ht="15.75" customHeight="1" x14ac:dyDescent="0.25">
      <c r="C433" s="45"/>
      <c r="D433" s="45"/>
      <c r="L433" s="45"/>
      <c r="M433" s="45"/>
    </row>
    <row r="434" spans="3:13" ht="15.75" customHeight="1" x14ac:dyDescent="0.25">
      <c r="C434" s="45"/>
      <c r="D434" s="45"/>
      <c r="L434" s="45"/>
      <c r="M434" s="45"/>
    </row>
    <row r="435" spans="3:13" ht="15.75" customHeight="1" x14ac:dyDescent="0.25">
      <c r="C435" s="45"/>
      <c r="D435" s="45"/>
      <c r="L435" s="45"/>
      <c r="M435" s="45"/>
    </row>
    <row r="436" spans="3:13" ht="15.75" customHeight="1" x14ac:dyDescent="0.25">
      <c r="C436" s="45"/>
      <c r="D436" s="45"/>
      <c r="L436" s="45"/>
      <c r="M436" s="45"/>
    </row>
    <row r="437" spans="3:13" ht="15.75" customHeight="1" x14ac:dyDescent="0.25">
      <c r="C437" s="45"/>
      <c r="D437" s="45"/>
      <c r="L437" s="45"/>
      <c r="M437" s="45"/>
    </row>
    <row r="438" spans="3:13" ht="15.75" customHeight="1" x14ac:dyDescent="0.25">
      <c r="C438" s="45"/>
      <c r="D438" s="45"/>
      <c r="L438" s="45"/>
      <c r="M438" s="45"/>
    </row>
    <row r="439" spans="3:13" ht="15.75" customHeight="1" x14ac:dyDescent="0.25">
      <c r="C439" s="45"/>
      <c r="D439" s="45"/>
      <c r="L439" s="45"/>
      <c r="M439" s="45"/>
    </row>
    <row r="440" spans="3:13" ht="15.75" customHeight="1" x14ac:dyDescent="0.25">
      <c r="C440" s="45"/>
      <c r="D440" s="45"/>
      <c r="L440" s="45"/>
      <c r="M440" s="45"/>
    </row>
    <row r="441" spans="3:13" ht="15.75" customHeight="1" x14ac:dyDescent="0.25">
      <c r="C441" s="45"/>
      <c r="D441" s="45"/>
      <c r="L441" s="45"/>
      <c r="M441" s="45"/>
    </row>
    <row r="442" spans="3:13" ht="15.75" customHeight="1" x14ac:dyDescent="0.25">
      <c r="C442" s="45"/>
      <c r="D442" s="45"/>
      <c r="L442" s="45"/>
      <c r="M442" s="45"/>
    </row>
    <row r="443" spans="3:13" ht="15.75" customHeight="1" x14ac:dyDescent="0.25">
      <c r="C443" s="45"/>
      <c r="D443" s="45"/>
      <c r="L443" s="45"/>
      <c r="M443" s="45"/>
    </row>
    <row r="444" spans="3:13" ht="15.75" customHeight="1" x14ac:dyDescent="0.25">
      <c r="C444" s="45"/>
      <c r="D444" s="45"/>
      <c r="L444" s="45"/>
      <c r="M444" s="45"/>
    </row>
    <row r="445" spans="3:13" ht="15.75" customHeight="1" x14ac:dyDescent="0.25">
      <c r="C445" s="45"/>
      <c r="D445" s="45"/>
      <c r="L445" s="45"/>
      <c r="M445" s="45"/>
    </row>
    <row r="446" spans="3:13" ht="15.75" customHeight="1" x14ac:dyDescent="0.25">
      <c r="C446" s="45"/>
      <c r="D446" s="45"/>
      <c r="L446" s="45"/>
      <c r="M446" s="45"/>
    </row>
    <row r="447" spans="3:13" ht="15.75" customHeight="1" x14ac:dyDescent="0.25">
      <c r="C447" s="45"/>
      <c r="D447" s="45"/>
      <c r="L447" s="45"/>
      <c r="M447" s="45"/>
    </row>
    <row r="448" spans="3:13" ht="15.75" customHeight="1" x14ac:dyDescent="0.25">
      <c r="C448" s="45"/>
      <c r="D448" s="45"/>
      <c r="L448" s="45"/>
      <c r="M448" s="45"/>
    </row>
    <row r="449" spans="3:13" ht="15.75" customHeight="1" x14ac:dyDescent="0.25">
      <c r="C449" s="45"/>
      <c r="D449" s="45"/>
      <c r="L449" s="45"/>
      <c r="M449" s="45"/>
    </row>
    <row r="450" spans="3:13" ht="15.75" customHeight="1" x14ac:dyDescent="0.25">
      <c r="C450" s="45"/>
      <c r="D450" s="45"/>
      <c r="L450" s="45"/>
      <c r="M450" s="45"/>
    </row>
    <row r="451" spans="3:13" ht="15.75" customHeight="1" x14ac:dyDescent="0.25">
      <c r="C451" s="45"/>
      <c r="D451" s="45"/>
      <c r="L451" s="45"/>
      <c r="M451" s="45"/>
    </row>
    <row r="452" spans="3:13" ht="15.75" customHeight="1" x14ac:dyDescent="0.25">
      <c r="C452" s="45"/>
      <c r="D452" s="45"/>
      <c r="L452" s="45"/>
      <c r="M452" s="45"/>
    </row>
    <row r="453" spans="3:13" ht="15.75" customHeight="1" x14ac:dyDescent="0.25">
      <c r="C453" s="45"/>
      <c r="D453" s="45"/>
      <c r="L453" s="45"/>
      <c r="M453" s="45"/>
    </row>
    <row r="454" spans="3:13" ht="15.75" customHeight="1" x14ac:dyDescent="0.25">
      <c r="C454" s="45"/>
      <c r="D454" s="45"/>
      <c r="L454" s="45"/>
      <c r="M454" s="45"/>
    </row>
    <row r="455" spans="3:13" ht="15.75" customHeight="1" x14ac:dyDescent="0.25">
      <c r="C455" s="45"/>
      <c r="D455" s="45"/>
      <c r="L455" s="45"/>
      <c r="M455" s="45"/>
    </row>
    <row r="456" spans="3:13" ht="15.75" customHeight="1" x14ac:dyDescent="0.25">
      <c r="C456" s="45"/>
      <c r="D456" s="45"/>
      <c r="L456" s="45"/>
      <c r="M456" s="45"/>
    </row>
    <row r="457" spans="3:13" ht="15.75" customHeight="1" x14ac:dyDescent="0.25">
      <c r="C457" s="45"/>
      <c r="D457" s="45"/>
      <c r="L457" s="45"/>
      <c r="M457" s="45"/>
    </row>
    <row r="458" spans="3:13" ht="15.75" customHeight="1" x14ac:dyDescent="0.25">
      <c r="C458" s="45"/>
      <c r="D458" s="45"/>
      <c r="L458" s="45"/>
      <c r="M458" s="45"/>
    </row>
    <row r="459" spans="3:13" ht="15.75" customHeight="1" x14ac:dyDescent="0.25">
      <c r="C459" s="45"/>
      <c r="D459" s="45"/>
      <c r="L459" s="45"/>
      <c r="M459" s="45"/>
    </row>
    <row r="460" spans="3:13" ht="15.75" customHeight="1" x14ac:dyDescent="0.25">
      <c r="C460" s="45"/>
      <c r="D460" s="45"/>
      <c r="L460" s="45"/>
      <c r="M460" s="45"/>
    </row>
    <row r="461" spans="3:13" ht="15.75" customHeight="1" x14ac:dyDescent="0.25">
      <c r="C461" s="45"/>
      <c r="D461" s="45"/>
      <c r="L461" s="45"/>
      <c r="M461" s="45"/>
    </row>
    <row r="462" spans="3:13" ht="15.75" customHeight="1" x14ac:dyDescent="0.25">
      <c r="C462" s="45"/>
      <c r="D462" s="45"/>
      <c r="L462" s="45"/>
      <c r="M462" s="45"/>
    </row>
    <row r="463" spans="3:13" ht="15.75" customHeight="1" x14ac:dyDescent="0.25">
      <c r="C463" s="45"/>
      <c r="D463" s="45"/>
      <c r="L463" s="45"/>
      <c r="M463" s="45"/>
    </row>
    <row r="464" spans="3:13" ht="15.75" customHeight="1" x14ac:dyDescent="0.25">
      <c r="C464" s="45"/>
      <c r="D464" s="45"/>
      <c r="L464" s="45"/>
      <c r="M464" s="45"/>
    </row>
    <row r="465" spans="3:13" ht="15.75" customHeight="1" x14ac:dyDescent="0.25">
      <c r="C465" s="45"/>
      <c r="D465" s="45"/>
      <c r="L465" s="45"/>
      <c r="M465" s="45"/>
    </row>
    <row r="466" spans="3:13" ht="15.75" customHeight="1" x14ac:dyDescent="0.25">
      <c r="C466" s="45"/>
      <c r="D466" s="45"/>
      <c r="L466" s="45"/>
      <c r="M466" s="45"/>
    </row>
    <row r="467" spans="3:13" ht="15.75" customHeight="1" x14ac:dyDescent="0.25">
      <c r="C467" s="45"/>
      <c r="D467" s="45"/>
      <c r="L467" s="45"/>
      <c r="M467" s="45"/>
    </row>
    <row r="468" spans="3:13" ht="15.75" customHeight="1" x14ac:dyDescent="0.25">
      <c r="C468" s="45"/>
      <c r="D468" s="45"/>
      <c r="L468" s="45"/>
      <c r="M468" s="45"/>
    </row>
    <row r="469" spans="3:13" ht="15.75" customHeight="1" x14ac:dyDescent="0.25">
      <c r="C469" s="45"/>
      <c r="D469" s="45"/>
      <c r="L469" s="45"/>
      <c r="M469" s="45"/>
    </row>
    <row r="470" spans="3:13" ht="15.75" customHeight="1" x14ac:dyDescent="0.25">
      <c r="C470" s="45"/>
      <c r="D470" s="45"/>
      <c r="L470" s="45"/>
      <c r="M470" s="45"/>
    </row>
    <row r="471" spans="3:13" ht="15.75" customHeight="1" x14ac:dyDescent="0.25">
      <c r="C471" s="45"/>
      <c r="D471" s="45"/>
      <c r="L471" s="45"/>
      <c r="M471" s="45"/>
    </row>
    <row r="472" spans="3:13" ht="15.75" customHeight="1" x14ac:dyDescent="0.25">
      <c r="C472" s="45"/>
      <c r="D472" s="45"/>
      <c r="L472" s="45"/>
      <c r="M472" s="45"/>
    </row>
    <row r="473" spans="3:13" ht="15.75" customHeight="1" x14ac:dyDescent="0.25">
      <c r="C473" s="45"/>
      <c r="D473" s="45"/>
      <c r="L473" s="45"/>
      <c r="M473" s="45"/>
    </row>
    <row r="474" spans="3:13" ht="15.75" customHeight="1" x14ac:dyDescent="0.25">
      <c r="C474" s="45"/>
      <c r="D474" s="45"/>
      <c r="L474" s="45"/>
      <c r="M474" s="45"/>
    </row>
    <row r="475" spans="3:13" ht="15.75" customHeight="1" x14ac:dyDescent="0.25">
      <c r="C475" s="45"/>
      <c r="D475" s="45"/>
      <c r="L475" s="45"/>
      <c r="M475" s="45"/>
    </row>
    <row r="476" spans="3:13" ht="15.75" customHeight="1" x14ac:dyDescent="0.25">
      <c r="C476" s="45"/>
      <c r="D476" s="45"/>
      <c r="L476" s="45"/>
      <c r="M476" s="45"/>
    </row>
    <row r="477" spans="3:13" ht="15.75" customHeight="1" x14ac:dyDescent="0.25">
      <c r="C477" s="45"/>
      <c r="D477" s="45"/>
      <c r="L477" s="45"/>
      <c r="M477" s="45"/>
    </row>
    <row r="478" spans="3:13" ht="15.75" customHeight="1" x14ac:dyDescent="0.25">
      <c r="C478" s="45"/>
      <c r="D478" s="45"/>
      <c r="L478" s="45"/>
      <c r="M478" s="45"/>
    </row>
    <row r="479" spans="3:13" ht="15.75" customHeight="1" x14ac:dyDescent="0.25">
      <c r="C479" s="45"/>
      <c r="D479" s="45"/>
      <c r="L479" s="45"/>
      <c r="M479" s="45"/>
    </row>
    <row r="480" spans="3:13" ht="15.75" customHeight="1" x14ac:dyDescent="0.25">
      <c r="C480" s="45"/>
      <c r="D480" s="45"/>
      <c r="L480" s="45"/>
      <c r="M480" s="45"/>
    </row>
    <row r="481" spans="3:13" ht="15.75" customHeight="1" x14ac:dyDescent="0.25">
      <c r="C481" s="45"/>
      <c r="D481" s="45"/>
      <c r="L481" s="45"/>
      <c r="M481" s="45"/>
    </row>
    <row r="482" spans="3:13" ht="15.75" customHeight="1" x14ac:dyDescent="0.25">
      <c r="C482" s="45"/>
      <c r="D482" s="45"/>
      <c r="L482" s="45"/>
      <c r="M482" s="45"/>
    </row>
    <row r="483" spans="3:13" ht="15.75" customHeight="1" x14ac:dyDescent="0.25">
      <c r="C483" s="45"/>
      <c r="D483" s="45"/>
      <c r="L483" s="45"/>
      <c r="M483" s="45"/>
    </row>
    <row r="484" spans="3:13" ht="15.75" customHeight="1" x14ac:dyDescent="0.25">
      <c r="C484" s="45"/>
      <c r="D484" s="45"/>
      <c r="L484" s="45"/>
      <c r="M484" s="45"/>
    </row>
    <row r="485" spans="3:13" ht="15.75" customHeight="1" x14ac:dyDescent="0.25">
      <c r="C485" s="45"/>
      <c r="D485" s="45"/>
      <c r="L485" s="45"/>
      <c r="M485" s="45"/>
    </row>
    <row r="486" spans="3:13" ht="15.75" customHeight="1" x14ac:dyDescent="0.25">
      <c r="C486" s="45"/>
      <c r="D486" s="45"/>
      <c r="L486" s="45"/>
      <c r="M486" s="45"/>
    </row>
    <row r="487" spans="3:13" ht="15.75" customHeight="1" x14ac:dyDescent="0.25">
      <c r="C487" s="45"/>
      <c r="D487" s="45"/>
      <c r="L487" s="45"/>
      <c r="M487" s="45"/>
    </row>
    <row r="488" spans="3:13" ht="15.75" customHeight="1" x14ac:dyDescent="0.25">
      <c r="C488" s="45"/>
      <c r="D488" s="45"/>
      <c r="L488" s="45"/>
      <c r="M488" s="45"/>
    </row>
    <row r="489" spans="3:13" ht="15.75" customHeight="1" x14ac:dyDescent="0.25">
      <c r="C489" s="45"/>
      <c r="D489" s="45"/>
      <c r="L489" s="45"/>
      <c r="M489" s="45"/>
    </row>
    <row r="490" spans="3:13" ht="15.75" customHeight="1" x14ac:dyDescent="0.25">
      <c r="C490" s="45"/>
      <c r="D490" s="45"/>
      <c r="L490" s="45"/>
      <c r="M490" s="45"/>
    </row>
    <row r="491" spans="3:13" ht="15.75" customHeight="1" x14ac:dyDescent="0.25">
      <c r="C491" s="45"/>
      <c r="D491" s="45"/>
      <c r="L491" s="45"/>
      <c r="M491" s="45"/>
    </row>
    <row r="492" spans="3:13" ht="15.75" customHeight="1" x14ac:dyDescent="0.25">
      <c r="C492" s="45"/>
      <c r="D492" s="45"/>
      <c r="L492" s="45"/>
      <c r="M492" s="45"/>
    </row>
    <row r="493" spans="3:13" ht="15.75" customHeight="1" x14ac:dyDescent="0.25">
      <c r="C493" s="45"/>
      <c r="D493" s="45"/>
      <c r="L493" s="45"/>
      <c r="M493" s="45"/>
    </row>
    <row r="494" spans="3:13" ht="15.75" customHeight="1" x14ac:dyDescent="0.25">
      <c r="C494" s="45"/>
      <c r="D494" s="45"/>
      <c r="L494" s="45"/>
      <c r="M494" s="45"/>
    </row>
    <row r="495" spans="3:13" ht="15.75" customHeight="1" x14ac:dyDescent="0.25">
      <c r="C495" s="45"/>
      <c r="D495" s="45"/>
      <c r="L495" s="45"/>
      <c r="M495" s="45"/>
    </row>
    <row r="496" spans="3:13" ht="15.75" customHeight="1" x14ac:dyDescent="0.25">
      <c r="C496" s="45"/>
      <c r="D496" s="45"/>
      <c r="L496" s="45"/>
      <c r="M496" s="45"/>
    </row>
    <row r="497" spans="3:13" ht="15.75" customHeight="1" x14ac:dyDescent="0.25">
      <c r="C497" s="45"/>
      <c r="D497" s="45"/>
      <c r="L497" s="45"/>
      <c r="M497" s="45"/>
    </row>
    <row r="498" spans="3:13" ht="15.75" customHeight="1" x14ac:dyDescent="0.25">
      <c r="C498" s="45"/>
      <c r="D498" s="45"/>
      <c r="L498" s="45"/>
      <c r="M498" s="45"/>
    </row>
    <row r="499" spans="3:13" ht="15.75" customHeight="1" x14ac:dyDescent="0.25">
      <c r="C499" s="45"/>
      <c r="D499" s="45"/>
      <c r="L499" s="45"/>
      <c r="M499" s="45"/>
    </row>
    <row r="500" spans="3:13" ht="15.75" customHeight="1" x14ac:dyDescent="0.25">
      <c r="C500" s="45"/>
      <c r="D500" s="45"/>
      <c r="L500" s="45"/>
      <c r="M500" s="45"/>
    </row>
    <row r="501" spans="3:13" ht="15.75" customHeight="1" x14ac:dyDescent="0.25">
      <c r="C501" s="45"/>
      <c r="D501" s="45"/>
      <c r="L501" s="45"/>
      <c r="M501" s="45"/>
    </row>
    <row r="502" spans="3:13" ht="15.75" customHeight="1" x14ac:dyDescent="0.25">
      <c r="C502" s="45"/>
      <c r="D502" s="45"/>
      <c r="L502" s="45"/>
      <c r="M502" s="45"/>
    </row>
    <row r="503" spans="3:13" ht="15.75" customHeight="1" x14ac:dyDescent="0.25">
      <c r="C503" s="45"/>
      <c r="D503" s="45"/>
      <c r="L503" s="45"/>
      <c r="M503" s="45"/>
    </row>
    <row r="504" spans="3:13" ht="15.75" customHeight="1" x14ac:dyDescent="0.25">
      <c r="C504" s="45"/>
      <c r="D504" s="45"/>
      <c r="L504" s="45"/>
      <c r="M504" s="45"/>
    </row>
    <row r="505" spans="3:13" ht="15.75" customHeight="1" x14ac:dyDescent="0.25">
      <c r="C505" s="45"/>
      <c r="D505" s="45"/>
      <c r="L505" s="45"/>
      <c r="M505" s="45"/>
    </row>
    <row r="506" spans="3:13" ht="15.75" customHeight="1" x14ac:dyDescent="0.25">
      <c r="C506" s="45"/>
      <c r="D506" s="45"/>
      <c r="L506" s="45"/>
      <c r="M506" s="45"/>
    </row>
    <row r="507" spans="3:13" ht="15.75" customHeight="1" x14ac:dyDescent="0.25">
      <c r="C507" s="45"/>
      <c r="D507" s="45"/>
      <c r="L507" s="45"/>
      <c r="M507" s="45"/>
    </row>
    <row r="508" spans="3:13" ht="15.75" customHeight="1" x14ac:dyDescent="0.25">
      <c r="C508" s="45"/>
      <c r="D508" s="45"/>
      <c r="L508" s="45"/>
      <c r="M508" s="45"/>
    </row>
    <row r="509" spans="3:13" ht="15.75" customHeight="1" x14ac:dyDescent="0.25">
      <c r="C509" s="45"/>
      <c r="D509" s="45"/>
      <c r="L509" s="45"/>
      <c r="M509" s="45"/>
    </row>
    <row r="510" spans="3:13" ht="15.75" customHeight="1" x14ac:dyDescent="0.25">
      <c r="C510" s="45"/>
      <c r="D510" s="45"/>
      <c r="L510" s="45"/>
      <c r="M510" s="45"/>
    </row>
    <row r="511" spans="3:13" ht="15.75" customHeight="1" x14ac:dyDescent="0.25">
      <c r="C511" s="45"/>
      <c r="D511" s="45"/>
      <c r="L511" s="45"/>
      <c r="M511" s="45"/>
    </row>
    <row r="512" spans="3:13" ht="15.75" customHeight="1" x14ac:dyDescent="0.25">
      <c r="C512" s="45"/>
      <c r="D512" s="45"/>
      <c r="L512" s="45"/>
      <c r="M512" s="45"/>
    </row>
    <row r="513" spans="3:13" ht="15.75" customHeight="1" x14ac:dyDescent="0.25">
      <c r="C513" s="45"/>
      <c r="D513" s="45"/>
      <c r="L513" s="45"/>
      <c r="M513" s="45"/>
    </row>
    <row r="514" spans="3:13" ht="15.75" customHeight="1" x14ac:dyDescent="0.25">
      <c r="C514" s="45"/>
      <c r="D514" s="45"/>
      <c r="L514" s="45"/>
      <c r="M514" s="45"/>
    </row>
    <row r="515" spans="3:13" ht="15.75" customHeight="1" x14ac:dyDescent="0.25">
      <c r="C515" s="45"/>
      <c r="D515" s="45"/>
      <c r="L515" s="45"/>
      <c r="M515" s="45"/>
    </row>
    <row r="516" spans="3:13" ht="15.75" customHeight="1" x14ac:dyDescent="0.25">
      <c r="C516" s="45"/>
      <c r="D516" s="45"/>
      <c r="L516" s="45"/>
      <c r="M516" s="45"/>
    </row>
    <row r="517" spans="3:13" ht="15.75" customHeight="1" x14ac:dyDescent="0.25">
      <c r="C517" s="45"/>
      <c r="D517" s="45"/>
      <c r="L517" s="45"/>
      <c r="M517" s="45"/>
    </row>
    <row r="518" spans="3:13" ht="15.75" customHeight="1" x14ac:dyDescent="0.25">
      <c r="C518" s="45"/>
      <c r="D518" s="45"/>
      <c r="L518" s="45"/>
      <c r="M518" s="45"/>
    </row>
    <row r="519" spans="3:13" ht="15.75" customHeight="1" x14ac:dyDescent="0.25">
      <c r="C519" s="45"/>
      <c r="D519" s="45"/>
      <c r="L519" s="45"/>
      <c r="M519" s="45"/>
    </row>
    <row r="520" spans="3:13" ht="15.75" customHeight="1" x14ac:dyDescent="0.25">
      <c r="C520" s="45"/>
      <c r="D520" s="45"/>
      <c r="L520" s="45"/>
      <c r="M520" s="45"/>
    </row>
    <row r="521" spans="3:13" ht="15.75" customHeight="1" x14ac:dyDescent="0.25">
      <c r="C521" s="45"/>
      <c r="D521" s="45"/>
      <c r="L521" s="45"/>
      <c r="M521" s="45"/>
    </row>
    <row r="522" spans="3:13" ht="15.75" customHeight="1" x14ac:dyDescent="0.25">
      <c r="C522" s="45"/>
      <c r="D522" s="45"/>
      <c r="L522" s="45"/>
      <c r="M522" s="45"/>
    </row>
    <row r="523" spans="3:13" ht="15.75" customHeight="1" x14ac:dyDescent="0.25">
      <c r="C523" s="45"/>
      <c r="D523" s="45"/>
      <c r="L523" s="45"/>
      <c r="M523" s="45"/>
    </row>
    <row r="524" spans="3:13" ht="15.75" customHeight="1" x14ac:dyDescent="0.25">
      <c r="C524" s="45"/>
      <c r="D524" s="45"/>
      <c r="L524" s="45"/>
      <c r="M524" s="45"/>
    </row>
    <row r="525" spans="3:13" ht="15.75" customHeight="1" x14ac:dyDescent="0.25">
      <c r="C525" s="45"/>
      <c r="D525" s="45"/>
      <c r="L525" s="45"/>
      <c r="M525" s="45"/>
    </row>
    <row r="526" spans="3:13" ht="15.75" customHeight="1" x14ac:dyDescent="0.25">
      <c r="C526" s="45"/>
      <c r="D526" s="45"/>
      <c r="L526" s="45"/>
      <c r="M526" s="45"/>
    </row>
    <row r="527" spans="3:13" ht="15.75" customHeight="1" x14ac:dyDescent="0.25">
      <c r="C527" s="45"/>
      <c r="D527" s="45"/>
      <c r="L527" s="45"/>
      <c r="M527" s="45"/>
    </row>
    <row r="528" spans="3:13" ht="15.75" customHeight="1" x14ac:dyDescent="0.25">
      <c r="C528" s="45"/>
      <c r="D528" s="45"/>
      <c r="L528" s="45"/>
      <c r="M528" s="45"/>
    </row>
    <row r="529" spans="3:13" ht="15.75" customHeight="1" x14ac:dyDescent="0.25">
      <c r="C529" s="45"/>
      <c r="D529" s="45"/>
      <c r="L529" s="45"/>
      <c r="M529" s="45"/>
    </row>
    <row r="530" spans="3:13" ht="15.75" customHeight="1" x14ac:dyDescent="0.25">
      <c r="C530" s="45"/>
      <c r="D530" s="45"/>
      <c r="L530" s="45"/>
      <c r="M530" s="45"/>
    </row>
    <row r="531" spans="3:13" ht="15.75" customHeight="1" x14ac:dyDescent="0.25">
      <c r="C531" s="45"/>
      <c r="D531" s="45"/>
      <c r="L531" s="45"/>
      <c r="M531" s="45"/>
    </row>
    <row r="532" spans="3:13" ht="15.75" customHeight="1" x14ac:dyDescent="0.25">
      <c r="C532" s="45"/>
      <c r="D532" s="45"/>
      <c r="L532" s="45"/>
      <c r="M532" s="45"/>
    </row>
    <row r="533" spans="3:13" ht="15.75" customHeight="1" x14ac:dyDescent="0.25">
      <c r="C533" s="45"/>
      <c r="D533" s="45"/>
      <c r="L533" s="45"/>
      <c r="M533" s="45"/>
    </row>
    <row r="534" spans="3:13" ht="15.75" customHeight="1" x14ac:dyDescent="0.25">
      <c r="C534" s="45"/>
      <c r="D534" s="45"/>
      <c r="L534" s="45"/>
      <c r="M534" s="45"/>
    </row>
    <row r="535" spans="3:13" ht="15.75" customHeight="1" x14ac:dyDescent="0.25">
      <c r="C535" s="45"/>
      <c r="D535" s="45"/>
      <c r="L535" s="45"/>
      <c r="M535" s="45"/>
    </row>
    <row r="536" spans="3:13" ht="15.75" customHeight="1" x14ac:dyDescent="0.25">
      <c r="C536" s="45"/>
      <c r="D536" s="45"/>
      <c r="L536" s="45"/>
      <c r="M536" s="45"/>
    </row>
    <row r="537" spans="3:13" ht="15.75" customHeight="1" x14ac:dyDescent="0.25">
      <c r="C537" s="45"/>
      <c r="D537" s="45"/>
      <c r="L537" s="45"/>
      <c r="M537" s="45"/>
    </row>
    <row r="538" spans="3:13" ht="15.75" customHeight="1" x14ac:dyDescent="0.25">
      <c r="C538" s="45"/>
      <c r="D538" s="45"/>
      <c r="L538" s="45"/>
      <c r="M538" s="45"/>
    </row>
    <row r="539" spans="3:13" ht="15.75" customHeight="1" x14ac:dyDescent="0.25">
      <c r="C539" s="45"/>
      <c r="D539" s="45"/>
      <c r="L539" s="45"/>
      <c r="M539" s="45"/>
    </row>
    <row r="540" spans="3:13" ht="15.75" customHeight="1" x14ac:dyDescent="0.25">
      <c r="C540" s="45"/>
      <c r="D540" s="45"/>
      <c r="L540" s="45"/>
      <c r="M540" s="45"/>
    </row>
    <row r="541" spans="3:13" ht="15.75" customHeight="1" x14ac:dyDescent="0.25">
      <c r="C541" s="45"/>
      <c r="D541" s="45"/>
      <c r="L541" s="45"/>
      <c r="M541" s="45"/>
    </row>
    <row r="542" spans="3:13" ht="15.75" customHeight="1" x14ac:dyDescent="0.25">
      <c r="C542" s="45"/>
      <c r="D542" s="45"/>
      <c r="L542" s="45"/>
      <c r="M542" s="45"/>
    </row>
    <row r="543" spans="3:13" ht="15.75" customHeight="1" x14ac:dyDescent="0.25">
      <c r="C543" s="45"/>
      <c r="D543" s="45"/>
      <c r="L543" s="45"/>
      <c r="M543" s="45"/>
    </row>
    <row r="544" spans="3:13" ht="15.75" customHeight="1" x14ac:dyDescent="0.25">
      <c r="C544" s="45"/>
      <c r="D544" s="45"/>
      <c r="L544" s="45"/>
      <c r="M544" s="45"/>
    </row>
    <row r="545" spans="3:13" ht="15.75" customHeight="1" x14ac:dyDescent="0.25">
      <c r="C545" s="45"/>
      <c r="D545" s="45"/>
      <c r="L545" s="45"/>
      <c r="M545" s="45"/>
    </row>
    <row r="546" spans="3:13" ht="15.75" customHeight="1" x14ac:dyDescent="0.25">
      <c r="C546" s="45"/>
      <c r="D546" s="45"/>
      <c r="L546" s="45"/>
      <c r="M546" s="45"/>
    </row>
    <row r="547" spans="3:13" ht="15.75" customHeight="1" x14ac:dyDescent="0.25">
      <c r="C547" s="45"/>
      <c r="D547" s="45"/>
      <c r="L547" s="45"/>
      <c r="M547" s="45"/>
    </row>
    <row r="548" spans="3:13" ht="15.75" customHeight="1" x14ac:dyDescent="0.25">
      <c r="C548" s="45"/>
      <c r="D548" s="45"/>
      <c r="L548" s="45"/>
      <c r="M548" s="45"/>
    </row>
    <row r="549" spans="3:13" ht="15.75" customHeight="1" x14ac:dyDescent="0.25">
      <c r="C549" s="45"/>
      <c r="D549" s="45"/>
      <c r="L549" s="45"/>
      <c r="M549" s="45"/>
    </row>
    <row r="550" spans="3:13" ht="15.75" customHeight="1" x14ac:dyDescent="0.25">
      <c r="C550" s="45"/>
      <c r="D550" s="45"/>
      <c r="L550" s="45"/>
      <c r="M550" s="45"/>
    </row>
    <row r="551" spans="3:13" ht="15.75" customHeight="1" x14ac:dyDescent="0.25">
      <c r="C551" s="45"/>
      <c r="D551" s="45"/>
      <c r="L551" s="45"/>
      <c r="M551" s="45"/>
    </row>
    <row r="552" spans="3:13" ht="15.75" customHeight="1" x14ac:dyDescent="0.25">
      <c r="C552" s="45"/>
      <c r="D552" s="45"/>
      <c r="L552" s="45"/>
      <c r="M552" s="45"/>
    </row>
    <row r="553" spans="3:13" ht="15.75" customHeight="1" x14ac:dyDescent="0.25">
      <c r="C553" s="45"/>
      <c r="D553" s="45"/>
      <c r="L553" s="45"/>
      <c r="M553" s="45"/>
    </row>
    <row r="554" spans="3:13" ht="15.75" customHeight="1" x14ac:dyDescent="0.25">
      <c r="C554" s="45"/>
      <c r="D554" s="45"/>
      <c r="L554" s="45"/>
      <c r="M554" s="45"/>
    </row>
    <row r="555" spans="3:13" ht="15.75" customHeight="1" x14ac:dyDescent="0.25">
      <c r="C555" s="45"/>
      <c r="D555" s="45"/>
      <c r="L555" s="45"/>
      <c r="M555" s="45"/>
    </row>
    <row r="556" spans="3:13" ht="15.75" customHeight="1" x14ac:dyDescent="0.25">
      <c r="C556" s="45"/>
      <c r="D556" s="45"/>
      <c r="L556" s="45"/>
      <c r="M556" s="45"/>
    </row>
    <row r="557" spans="3:13" ht="15.75" customHeight="1" x14ac:dyDescent="0.25">
      <c r="C557" s="45"/>
      <c r="D557" s="45"/>
      <c r="L557" s="45"/>
      <c r="M557" s="45"/>
    </row>
    <row r="558" spans="3:13" ht="15.75" customHeight="1" x14ac:dyDescent="0.25">
      <c r="C558" s="45"/>
      <c r="D558" s="45"/>
      <c r="L558" s="45"/>
      <c r="M558" s="45"/>
    </row>
    <row r="559" spans="3:13" ht="15.75" customHeight="1" x14ac:dyDescent="0.25">
      <c r="C559" s="45"/>
      <c r="D559" s="45"/>
      <c r="L559" s="45"/>
      <c r="M559" s="45"/>
    </row>
    <row r="560" spans="3:13" ht="15.75" customHeight="1" x14ac:dyDescent="0.25">
      <c r="C560" s="45"/>
      <c r="D560" s="45"/>
      <c r="L560" s="45"/>
      <c r="M560" s="45"/>
    </row>
    <row r="561" spans="3:13" ht="15.75" customHeight="1" x14ac:dyDescent="0.25">
      <c r="C561" s="45"/>
      <c r="D561" s="45"/>
      <c r="L561" s="45"/>
      <c r="M561" s="45"/>
    </row>
    <row r="562" spans="3:13" ht="15.75" customHeight="1" x14ac:dyDescent="0.25">
      <c r="C562" s="45"/>
      <c r="D562" s="45"/>
      <c r="L562" s="45"/>
      <c r="M562" s="45"/>
    </row>
    <row r="563" spans="3:13" ht="15.75" customHeight="1" x14ac:dyDescent="0.25">
      <c r="C563" s="45"/>
      <c r="D563" s="45"/>
      <c r="L563" s="45"/>
      <c r="M563" s="45"/>
    </row>
    <row r="564" spans="3:13" ht="15.75" customHeight="1" x14ac:dyDescent="0.25">
      <c r="C564" s="45"/>
      <c r="D564" s="45"/>
      <c r="L564" s="45"/>
      <c r="M564" s="45"/>
    </row>
    <row r="565" spans="3:13" ht="15.75" customHeight="1" x14ac:dyDescent="0.25">
      <c r="C565" s="45"/>
      <c r="D565" s="45"/>
      <c r="L565" s="45"/>
      <c r="M565" s="45"/>
    </row>
    <row r="566" spans="3:13" ht="15.75" customHeight="1" x14ac:dyDescent="0.25">
      <c r="C566" s="45"/>
      <c r="D566" s="45"/>
      <c r="L566" s="45"/>
      <c r="M566" s="45"/>
    </row>
    <row r="567" spans="3:13" ht="15.75" customHeight="1" x14ac:dyDescent="0.25">
      <c r="C567" s="45"/>
      <c r="D567" s="45"/>
      <c r="L567" s="45"/>
      <c r="M567" s="45"/>
    </row>
    <row r="568" spans="3:13" ht="15.75" customHeight="1" x14ac:dyDescent="0.25">
      <c r="C568" s="45"/>
      <c r="D568" s="45"/>
      <c r="L568" s="45"/>
      <c r="M568" s="45"/>
    </row>
    <row r="569" spans="3:13" ht="15.75" customHeight="1" x14ac:dyDescent="0.25">
      <c r="C569" s="45"/>
      <c r="D569" s="45"/>
      <c r="L569" s="45"/>
      <c r="M569" s="45"/>
    </row>
    <row r="570" spans="3:13" ht="15.75" customHeight="1" x14ac:dyDescent="0.25">
      <c r="C570" s="45"/>
      <c r="D570" s="45"/>
      <c r="L570" s="45"/>
      <c r="M570" s="45"/>
    </row>
    <row r="571" spans="3:13" ht="15.75" customHeight="1" x14ac:dyDescent="0.25">
      <c r="C571" s="45"/>
      <c r="D571" s="45"/>
      <c r="L571" s="45"/>
      <c r="M571" s="45"/>
    </row>
    <row r="572" spans="3:13" ht="15.75" customHeight="1" x14ac:dyDescent="0.25">
      <c r="C572" s="45"/>
      <c r="D572" s="45"/>
      <c r="L572" s="45"/>
      <c r="M572" s="45"/>
    </row>
    <row r="573" spans="3:13" ht="15.75" customHeight="1" x14ac:dyDescent="0.25">
      <c r="C573" s="45"/>
      <c r="D573" s="45"/>
      <c r="L573" s="45"/>
      <c r="M573" s="45"/>
    </row>
    <row r="574" spans="3:13" ht="15.75" customHeight="1" x14ac:dyDescent="0.25">
      <c r="C574" s="45"/>
      <c r="D574" s="45"/>
      <c r="L574" s="45"/>
      <c r="M574" s="45"/>
    </row>
    <row r="575" spans="3:13" ht="15.75" customHeight="1" x14ac:dyDescent="0.25">
      <c r="C575" s="45"/>
      <c r="D575" s="45"/>
      <c r="L575" s="45"/>
      <c r="M575" s="45"/>
    </row>
    <row r="576" spans="3:13" ht="15.75" customHeight="1" x14ac:dyDescent="0.25">
      <c r="C576" s="45"/>
      <c r="D576" s="45"/>
      <c r="L576" s="45"/>
      <c r="M576" s="45"/>
    </row>
    <row r="577" spans="3:13" ht="15.75" customHeight="1" x14ac:dyDescent="0.25">
      <c r="C577" s="45"/>
      <c r="D577" s="45"/>
      <c r="L577" s="45"/>
      <c r="M577" s="45"/>
    </row>
    <row r="578" spans="3:13" ht="15.75" customHeight="1" x14ac:dyDescent="0.25">
      <c r="C578" s="45"/>
      <c r="D578" s="45"/>
      <c r="L578" s="45"/>
      <c r="M578" s="45"/>
    </row>
    <row r="579" spans="3:13" ht="15.75" customHeight="1" x14ac:dyDescent="0.25">
      <c r="C579" s="45"/>
      <c r="D579" s="45"/>
      <c r="L579" s="45"/>
      <c r="M579" s="45"/>
    </row>
    <row r="580" spans="3:13" ht="15.75" customHeight="1" x14ac:dyDescent="0.25">
      <c r="C580" s="45"/>
      <c r="D580" s="45"/>
      <c r="L580" s="45"/>
      <c r="M580" s="45"/>
    </row>
    <row r="581" spans="3:13" ht="15.75" customHeight="1" x14ac:dyDescent="0.25">
      <c r="C581" s="45"/>
      <c r="D581" s="45"/>
      <c r="L581" s="45"/>
      <c r="M581" s="45"/>
    </row>
    <row r="582" spans="3:13" ht="15.75" customHeight="1" x14ac:dyDescent="0.25">
      <c r="C582" s="45"/>
      <c r="D582" s="45"/>
      <c r="L582" s="45"/>
      <c r="M582" s="45"/>
    </row>
    <row r="583" spans="3:13" ht="15.75" customHeight="1" x14ac:dyDescent="0.25">
      <c r="C583" s="45"/>
      <c r="D583" s="45"/>
      <c r="L583" s="45"/>
      <c r="M583" s="45"/>
    </row>
    <row r="584" spans="3:13" ht="15.75" customHeight="1" x14ac:dyDescent="0.25">
      <c r="C584" s="45"/>
      <c r="D584" s="45"/>
      <c r="L584" s="45"/>
      <c r="M584" s="45"/>
    </row>
    <row r="585" spans="3:13" ht="15.75" customHeight="1" x14ac:dyDescent="0.25">
      <c r="C585" s="45"/>
      <c r="D585" s="45"/>
      <c r="L585" s="45"/>
      <c r="M585" s="45"/>
    </row>
    <row r="586" spans="3:13" ht="15.75" customHeight="1" x14ac:dyDescent="0.25">
      <c r="C586" s="45"/>
      <c r="D586" s="45"/>
      <c r="L586" s="45"/>
      <c r="M586" s="45"/>
    </row>
    <row r="587" spans="3:13" ht="15.75" customHeight="1" x14ac:dyDescent="0.25">
      <c r="C587" s="45"/>
      <c r="D587" s="45"/>
      <c r="L587" s="45"/>
      <c r="M587" s="45"/>
    </row>
    <row r="588" spans="3:13" ht="15.75" customHeight="1" x14ac:dyDescent="0.25">
      <c r="C588" s="45"/>
      <c r="D588" s="45"/>
      <c r="L588" s="45"/>
      <c r="M588" s="45"/>
    </row>
    <row r="589" spans="3:13" ht="15.75" customHeight="1" x14ac:dyDescent="0.25">
      <c r="C589" s="45"/>
      <c r="D589" s="45"/>
      <c r="L589" s="45"/>
      <c r="M589" s="45"/>
    </row>
    <row r="590" spans="3:13" ht="15.75" customHeight="1" x14ac:dyDescent="0.25">
      <c r="C590" s="45"/>
      <c r="D590" s="45"/>
      <c r="L590" s="45"/>
      <c r="M590" s="45"/>
    </row>
    <row r="591" spans="3:13" ht="15.75" customHeight="1" x14ac:dyDescent="0.25">
      <c r="C591" s="45"/>
      <c r="D591" s="45"/>
      <c r="L591" s="45"/>
      <c r="M591" s="45"/>
    </row>
    <row r="592" spans="3:13" ht="15.75" customHeight="1" x14ac:dyDescent="0.25">
      <c r="C592" s="45"/>
      <c r="D592" s="45"/>
      <c r="L592" s="45"/>
      <c r="M592" s="45"/>
    </row>
    <row r="593" spans="3:13" ht="15.75" customHeight="1" x14ac:dyDescent="0.25">
      <c r="C593" s="45"/>
      <c r="D593" s="45"/>
      <c r="L593" s="45"/>
      <c r="M593" s="45"/>
    </row>
    <row r="594" spans="3:13" ht="15.75" customHeight="1" x14ac:dyDescent="0.25">
      <c r="C594" s="45"/>
      <c r="D594" s="45"/>
      <c r="L594" s="45"/>
      <c r="M594" s="45"/>
    </row>
    <row r="595" spans="3:13" ht="15.75" customHeight="1" x14ac:dyDescent="0.25">
      <c r="C595" s="45"/>
      <c r="D595" s="45"/>
      <c r="L595" s="45"/>
      <c r="M595" s="45"/>
    </row>
    <row r="596" spans="3:13" ht="15.75" customHeight="1" x14ac:dyDescent="0.25">
      <c r="C596" s="45"/>
      <c r="D596" s="45"/>
      <c r="L596" s="45"/>
      <c r="M596" s="45"/>
    </row>
    <row r="597" spans="3:13" ht="15.75" customHeight="1" x14ac:dyDescent="0.25">
      <c r="C597" s="45"/>
      <c r="D597" s="45"/>
      <c r="L597" s="45"/>
      <c r="M597" s="45"/>
    </row>
    <row r="598" spans="3:13" ht="15.75" customHeight="1" x14ac:dyDescent="0.25">
      <c r="C598" s="45"/>
      <c r="D598" s="45"/>
      <c r="L598" s="45"/>
      <c r="M598" s="45"/>
    </row>
    <row r="599" spans="3:13" ht="15.75" customHeight="1" x14ac:dyDescent="0.25">
      <c r="C599" s="45"/>
      <c r="D599" s="45"/>
      <c r="L599" s="45"/>
      <c r="M599" s="45"/>
    </row>
    <row r="600" spans="3:13" ht="15.75" customHeight="1" x14ac:dyDescent="0.25">
      <c r="C600" s="45"/>
      <c r="D600" s="45"/>
      <c r="L600" s="45"/>
      <c r="M600" s="45"/>
    </row>
    <row r="601" spans="3:13" ht="15.75" customHeight="1" x14ac:dyDescent="0.25">
      <c r="C601" s="45"/>
      <c r="D601" s="45"/>
      <c r="L601" s="45"/>
      <c r="M601" s="45"/>
    </row>
    <row r="602" spans="3:13" ht="15.75" customHeight="1" x14ac:dyDescent="0.25">
      <c r="C602" s="45"/>
      <c r="D602" s="45"/>
      <c r="L602" s="45"/>
      <c r="M602" s="45"/>
    </row>
    <row r="603" spans="3:13" ht="15.75" customHeight="1" x14ac:dyDescent="0.25">
      <c r="C603" s="45"/>
      <c r="D603" s="45"/>
      <c r="L603" s="45"/>
      <c r="M603" s="45"/>
    </row>
    <row r="604" spans="3:13" ht="15.75" customHeight="1" x14ac:dyDescent="0.25">
      <c r="C604" s="45"/>
      <c r="D604" s="45"/>
      <c r="L604" s="45"/>
      <c r="M604" s="45"/>
    </row>
    <row r="605" spans="3:13" ht="15.75" customHeight="1" x14ac:dyDescent="0.25">
      <c r="C605" s="45"/>
      <c r="D605" s="45"/>
      <c r="L605" s="45"/>
      <c r="M605" s="45"/>
    </row>
    <row r="606" spans="3:13" ht="15.75" customHeight="1" x14ac:dyDescent="0.25">
      <c r="C606" s="45"/>
      <c r="D606" s="45"/>
      <c r="L606" s="45"/>
      <c r="M606" s="45"/>
    </row>
    <row r="607" spans="3:13" ht="15.75" customHeight="1" x14ac:dyDescent="0.25">
      <c r="C607" s="45"/>
      <c r="D607" s="45"/>
      <c r="L607" s="45"/>
      <c r="M607" s="45"/>
    </row>
    <row r="608" spans="3:13" ht="15.75" customHeight="1" x14ac:dyDescent="0.25">
      <c r="C608" s="45"/>
      <c r="D608" s="45"/>
      <c r="L608" s="45"/>
      <c r="M608" s="45"/>
    </row>
    <row r="609" spans="3:13" ht="15.75" customHeight="1" x14ac:dyDescent="0.25">
      <c r="C609" s="45"/>
      <c r="D609" s="45"/>
      <c r="L609" s="45"/>
      <c r="M609" s="45"/>
    </row>
    <row r="610" spans="3:13" ht="15.75" customHeight="1" x14ac:dyDescent="0.25">
      <c r="C610" s="45"/>
      <c r="D610" s="45"/>
      <c r="L610" s="45"/>
      <c r="M610" s="45"/>
    </row>
    <row r="611" spans="3:13" ht="15.75" customHeight="1" x14ac:dyDescent="0.25">
      <c r="C611" s="45"/>
      <c r="D611" s="45"/>
      <c r="L611" s="45"/>
      <c r="M611" s="45"/>
    </row>
    <row r="612" spans="3:13" ht="15.75" customHeight="1" x14ac:dyDescent="0.25">
      <c r="C612" s="45"/>
      <c r="D612" s="45"/>
      <c r="L612" s="45"/>
      <c r="M612" s="45"/>
    </row>
    <row r="613" spans="3:13" ht="15.75" customHeight="1" x14ac:dyDescent="0.25">
      <c r="C613" s="45"/>
      <c r="D613" s="45"/>
      <c r="L613" s="45"/>
      <c r="M613" s="45"/>
    </row>
    <row r="614" spans="3:13" ht="15.75" customHeight="1" x14ac:dyDescent="0.25">
      <c r="C614" s="45"/>
      <c r="D614" s="45"/>
      <c r="L614" s="45"/>
      <c r="M614" s="45"/>
    </row>
    <row r="615" spans="3:13" ht="15.75" customHeight="1" x14ac:dyDescent="0.25">
      <c r="C615" s="45"/>
      <c r="D615" s="45"/>
      <c r="L615" s="45"/>
      <c r="M615" s="45"/>
    </row>
    <row r="616" spans="3:13" ht="15.75" customHeight="1" x14ac:dyDescent="0.25">
      <c r="C616" s="45"/>
      <c r="D616" s="45"/>
      <c r="L616" s="45"/>
      <c r="M616" s="45"/>
    </row>
    <row r="617" spans="3:13" ht="15.75" customHeight="1" x14ac:dyDescent="0.25">
      <c r="C617" s="45"/>
      <c r="D617" s="45"/>
      <c r="L617" s="45"/>
      <c r="M617" s="45"/>
    </row>
    <row r="618" spans="3:13" ht="15.75" customHeight="1" x14ac:dyDescent="0.25">
      <c r="C618" s="45"/>
      <c r="D618" s="45"/>
      <c r="L618" s="45"/>
      <c r="M618" s="45"/>
    </row>
    <row r="619" spans="3:13" ht="15.75" customHeight="1" x14ac:dyDescent="0.25">
      <c r="C619" s="45"/>
      <c r="D619" s="45"/>
      <c r="L619" s="45"/>
      <c r="M619" s="45"/>
    </row>
    <row r="620" spans="3:13" ht="15.75" customHeight="1" x14ac:dyDescent="0.25">
      <c r="C620" s="45"/>
      <c r="D620" s="45"/>
      <c r="L620" s="45"/>
      <c r="M620" s="45"/>
    </row>
    <row r="621" spans="3:13" ht="15.75" customHeight="1" x14ac:dyDescent="0.25">
      <c r="C621" s="45"/>
      <c r="D621" s="45"/>
      <c r="L621" s="45"/>
      <c r="M621" s="45"/>
    </row>
    <row r="622" spans="3:13" ht="15.75" customHeight="1" x14ac:dyDescent="0.25">
      <c r="C622" s="45"/>
      <c r="D622" s="45"/>
      <c r="L622" s="45"/>
      <c r="M622" s="45"/>
    </row>
    <row r="623" spans="3:13" ht="15.75" customHeight="1" x14ac:dyDescent="0.25">
      <c r="C623" s="45"/>
      <c r="D623" s="45"/>
      <c r="L623" s="45"/>
      <c r="M623" s="45"/>
    </row>
    <row r="624" spans="3:13" ht="15.75" customHeight="1" x14ac:dyDescent="0.25">
      <c r="C624" s="45"/>
      <c r="D624" s="45"/>
      <c r="L624" s="45"/>
      <c r="M624" s="45"/>
    </row>
    <row r="625" spans="3:13" ht="15.75" customHeight="1" x14ac:dyDescent="0.25">
      <c r="C625" s="45"/>
      <c r="D625" s="45"/>
      <c r="L625" s="45"/>
      <c r="M625" s="45"/>
    </row>
    <row r="626" spans="3:13" ht="15.75" customHeight="1" x14ac:dyDescent="0.25">
      <c r="C626" s="45"/>
      <c r="D626" s="45"/>
      <c r="L626" s="45"/>
      <c r="M626" s="45"/>
    </row>
    <row r="627" spans="3:13" ht="15.75" customHeight="1" x14ac:dyDescent="0.25">
      <c r="C627" s="45"/>
      <c r="D627" s="45"/>
      <c r="L627" s="45"/>
      <c r="M627" s="45"/>
    </row>
    <row r="628" spans="3:13" ht="15.75" customHeight="1" x14ac:dyDescent="0.25">
      <c r="C628" s="45"/>
      <c r="D628" s="45"/>
      <c r="L628" s="45"/>
      <c r="M628" s="45"/>
    </row>
    <row r="629" spans="3:13" ht="15.75" customHeight="1" x14ac:dyDescent="0.25">
      <c r="C629" s="45"/>
      <c r="D629" s="45"/>
      <c r="L629" s="45"/>
      <c r="M629" s="45"/>
    </row>
    <row r="630" spans="3:13" ht="15.75" customHeight="1" x14ac:dyDescent="0.25">
      <c r="C630" s="45"/>
      <c r="D630" s="45"/>
      <c r="L630" s="45"/>
      <c r="M630" s="45"/>
    </row>
    <row r="631" spans="3:13" ht="15.75" customHeight="1" x14ac:dyDescent="0.25">
      <c r="C631" s="45"/>
      <c r="D631" s="45"/>
      <c r="L631" s="45"/>
      <c r="M631" s="45"/>
    </row>
    <row r="632" spans="3:13" ht="15.75" customHeight="1" x14ac:dyDescent="0.25">
      <c r="C632" s="45"/>
      <c r="D632" s="45"/>
      <c r="L632" s="45"/>
      <c r="M632" s="45"/>
    </row>
    <row r="633" spans="3:13" ht="15.75" customHeight="1" x14ac:dyDescent="0.25">
      <c r="C633" s="45"/>
      <c r="D633" s="45"/>
      <c r="L633" s="45"/>
      <c r="M633" s="45"/>
    </row>
    <row r="634" spans="3:13" ht="15.75" customHeight="1" x14ac:dyDescent="0.25">
      <c r="C634" s="45"/>
      <c r="D634" s="45"/>
      <c r="L634" s="45"/>
      <c r="M634" s="45"/>
    </row>
    <row r="635" spans="3:13" ht="15.75" customHeight="1" x14ac:dyDescent="0.25">
      <c r="C635" s="45"/>
      <c r="D635" s="45"/>
      <c r="L635" s="45"/>
      <c r="M635" s="45"/>
    </row>
    <row r="636" spans="3:13" ht="15.75" customHeight="1" x14ac:dyDescent="0.25">
      <c r="C636" s="45"/>
      <c r="D636" s="45"/>
      <c r="L636" s="45"/>
      <c r="M636" s="45"/>
    </row>
    <row r="637" spans="3:13" ht="15.75" customHeight="1" x14ac:dyDescent="0.25">
      <c r="C637" s="45"/>
      <c r="D637" s="45"/>
      <c r="L637" s="45"/>
      <c r="M637" s="45"/>
    </row>
    <row r="638" spans="3:13" ht="15.75" customHeight="1" x14ac:dyDescent="0.25">
      <c r="C638" s="45"/>
      <c r="D638" s="45"/>
      <c r="L638" s="45"/>
      <c r="M638" s="45"/>
    </row>
    <row r="639" spans="3:13" ht="15.75" customHeight="1" x14ac:dyDescent="0.25">
      <c r="C639" s="45"/>
      <c r="D639" s="45"/>
      <c r="L639" s="45"/>
      <c r="M639" s="45"/>
    </row>
    <row r="640" spans="3:13" ht="15.75" customHeight="1" x14ac:dyDescent="0.25">
      <c r="C640" s="45"/>
      <c r="D640" s="45"/>
      <c r="L640" s="45"/>
      <c r="M640" s="45"/>
    </row>
    <row r="641" spans="3:13" ht="15.75" customHeight="1" x14ac:dyDescent="0.25">
      <c r="C641" s="45"/>
      <c r="D641" s="45"/>
      <c r="L641" s="45"/>
      <c r="M641" s="45"/>
    </row>
    <row r="642" spans="3:13" ht="15.75" customHeight="1" x14ac:dyDescent="0.25">
      <c r="C642" s="45"/>
      <c r="D642" s="45"/>
      <c r="L642" s="45"/>
      <c r="M642" s="45"/>
    </row>
    <row r="643" spans="3:13" ht="15.75" customHeight="1" x14ac:dyDescent="0.25">
      <c r="C643" s="45"/>
      <c r="D643" s="45"/>
      <c r="L643" s="45"/>
      <c r="M643" s="45"/>
    </row>
    <row r="644" spans="3:13" ht="15.75" customHeight="1" x14ac:dyDescent="0.25">
      <c r="C644" s="45"/>
      <c r="D644" s="45"/>
      <c r="L644" s="45"/>
      <c r="M644" s="45"/>
    </row>
    <row r="645" spans="3:13" ht="15.75" customHeight="1" x14ac:dyDescent="0.25">
      <c r="C645" s="45"/>
      <c r="D645" s="45"/>
      <c r="L645" s="45"/>
      <c r="M645" s="45"/>
    </row>
    <row r="646" spans="3:13" ht="15.75" customHeight="1" x14ac:dyDescent="0.25">
      <c r="C646" s="45"/>
      <c r="D646" s="45"/>
      <c r="L646" s="45"/>
      <c r="M646" s="45"/>
    </row>
    <row r="647" spans="3:13" ht="15.75" customHeight="1" x14ac:dyDescent="0.25">
      <c r="C647" s="45"/>
      <c r="D647" s="45"/>
      <c r="L647" s="45"/>
      <c r="M647" s="45"/>
    </row>
    <row r="648" spans="3:13" ht="15.75" customHeight="1" x14ac:dyDescent="0.25">
      <c r="C648" s="45"/>
      <c r="D648" s="45"/>
      <c r="L648" s="45"/>
      <c r="M648" s="45"/>
    </row>
    <row r="649" spans="3:13" ht="15.75" customHeight="1" x14ac:dyDescent="0.25">
      <c r="C649" s="45"/>
      <c r="D649" s="45"/>
      <c r="L649" s="45"/>
      <c r="M649" s="45"/>
    </row>
    <row r="650" spans="3:13" ht="15.75" customHeight="1" x14ac:dyDescent="0.25">
      <c r="C650" s="45"/>
      <c r="D650" s="45"/>
      <c r="L650" s="45"/>
      <c r="M650" s="45"/>
    </row>
    <row r="651" spans="3:13" ht="15.75" customHeight="1" x14ac:dyDescent="0.25">
      <c r="C651" s="45"/>
      <c r="D651" s="45"/>
      <c r="L651" s="45"/>
      <c r="M651" s="45"/>
    </row>
    <row r="652" spans="3:13" ht="15.75" customHeight="1" x14ac:dyDescent="0.25">
      <c r="C652" s="45"/>
      <c r="D652" s="45"/>
      <c r="L652" s="45"/>
      <c r="M652" s="45"/>
    </row>
    <row r="653" spans="3:13" ht="15.75" customHeight="1" x14ac:dyDescent="0.25">
      <c r="C653" s="45"/>
      <c r="D653" s="45"/>
      <c r="L653" s="45"/>
      <c r="M653" s="45"/>
    </row>
    <row r="654" spans="3:13" ht="15.75" customHeight="1" x14ac:dyDescent="0.25">
      <c r="C654" s="45"/>
      <c r="D654" s="45"/>
      <c r="L654" s="45"/>
      <c r="M654" s="45"/>
    </row>
    <row r="655" spans="3:13" ht="15.75" customHeight="1" x14ac:dyDescent="0.25">
      <c r="C655" s="45"/>
      <c r="D655" s="45"/>
      <c r="L655" s="45"/>
      <c r="M655" s="45"/>
    </row>
    <row r="656" spans="3:13" ht="15.75" customHeight="1" x14ac:dyDescent="0.25">
      <c r="C656" s="45"/>
      <c r="D656" s="45"/>
      <c r="L656" s="45"/>
      <c r="M656" s="45"/>
    </row>
    <row r="657" spans="3:13" ht="15.75" customHeight="1" x14ac:dyDescent="0.25">
      <c r="C657" s="45"/>
      <c r="D657" s="45"/>
      <c r="L657" s="45"/>
      <c r="M657" s="45"/>
    </row>
    <row r="658" spans="3:13" ht="15.75" customHeight="1" x14ac:dyDescent="0.25">
      <c r="C658" s="45"/>
      <c r="D658" s="45"/>
      <c r="L658" s="45"/>
      <c r="M658" s="45"/>
    </row>
    <row r="659" spans="3:13" ht="15.75" customHeight="1" x14ac:dyDescent="0.25">
      <c r="C659" s="45"/>
      <c r="D659" s="45"/>
      <c r="L659" s="45"/>
      <c r="M659" s="45"/>
    </row>
    <row r="660" spans="3:13" ht="15.75" customHeight="1" x14ac:dyDescent="0.25">
      <c r="C660" s="45"/>
      <c r="D660" s="45"/>
      <c r="L660" s="45"/>
      <c r="M660" s="45"/>
    </row>
    <row r="661" spans="3:13" ht="15.75" customHeight="1" x14ac:dyDescent="0.25">
      <c r="C661" s="45"/>
      <c r="D661" s="45"/>
      <c r="L661" s="45"/>
      <c r="M661" s="45"/>
    </row>
    <row r="662" spans="3:13" ht="15.75" customHeight="1" x14ac:dyDescent="0.25">
      <c r="C662" s="45"/>
      <c r="D662" s="45"/>
      <c r="L662" s="45"/>
      <c r="M662" s="45"/>
    </row>
    <row r="663" spans="3:13" ht="15.75" customHeight="1" x14ac:dyDescent="0.25">
      <c r="C663" s="45"/>
      <c r="D663" s="45"/>
      <c r="L663" s="45"/>
      <c r="M663" s="45"/>
    </row>
    <row r="664" spans="3:13" ht="15.75" customHeight="1" x14ac:dyDescent="0.25">
      <c r="C664" s="45"/>
      <c r="D664" s="45"/>
      <c r="L664" s="45"/>
      <c r="M664" s="45"/>
    </row>
    <row r="665" spans="3:13" ht="15.75" customHeight="1" x14ac:dyDescent="0.25">
      <c r="C665" s="45"/>
      <c r="D665" s="45"/>
      <c r="L665" s="45"/>
      <c r="M665" s="45"/>
    </row>
    <row r="666" spans="3:13" ht="15.75" customHeight="1" x14ac:dyDescent="0.25">
      <c r="C666" s="45"/>
      <c r="D666" s="45"/>
      <c r="L666" s="45"/>
      <c r="M666" s="45"/>
    </row>
    <row r="667" spans="3:13" ht="15.75" customHeight="1" x14ac:dyDescent="0.25">
      <c r="C667" s="45"/>
      <c r="D667" s="45"/>
      <c r="L667" s="45"/>
      <c r="M667" s="45"/>
    </row>
    <row r="668" spans="3:13" ht="15.75" customHeight="1" x14ac:dyDescent="0.25">
      <c r="C668" s="45"/>
      <c r="D668" s="45"/>
      <c r="L668" s="45"/>
      <c r="M668" s="45"/>
    </row>
    <row r="669" spans="3:13" ht="15.75" customHeight="1" x14ac:dyDescent="0.25">
      <c r="C669" s="45"/>
      <c r="D669" s="45"/>
      <c r="L669" s="45"/>
      <c r="M669" s="45"/>
    </row>
    <row r="670" spans="3:13" ht="15.75" customHeight="1" x14ac:dyDescent="0.25">
      <c r="C670" s="45"/>
      <c r="D670" s="45"/>
      <c r="L670" s="45"/>
      <c r="M670" s="45"/>
    </row>
    <row r="671" spans="3:13" ht="15.75" customHeight="1" x14ac:dyDescent="0.25">
      <c r="C671" s="45"/>
      <c r="D671" s="45"/>
      <c r="L671" s="45"/>
      <c r="M671" s="45"/>
    </row>
    <row r="672" spans="3:13" ht="15.75" customHeight="1" x14ac:dyDescent="0.25">
      <c r="C672" s="45"/>
      <c r="D672" s="45"/>
      <c r="L672" s="45"/>
      <c r="M672" s="45"/>
    </row>
    <row r="673" spans="3:13" ht="15.75" customHeight="1" x14ac:dyDescent="0.25">
      <c r="C673" s="45"/>
      <c r="D673" s="45"/>
      <c r="L673" s="45"/>
      <c r="M673" s="45"/>
    </row>
    <row r="674" spans="3:13" ht="15.75" customHeight="1" x14ac:dyDescent="0.25">
      <c r="C674" s="45"/>
      <c r="D674" s="45"/>
      <c r="L674" s="45"/>
      <c r="M674" s="45"/>
    </row>
    <row r="675" spans="3:13" ht="15.75" customHeight="1" x14ac:dyDescent="0.25">
      <c r="C675" s="45"/>
      <c r="D675" s="45"/>
      <c r="L675" s="45"/>
      <c r="M675" s="45"/>
    </row>
    <row r="676" spans="3:13" ht="15.75" customHeight="1" x14ac:dyDescent="0.25">
      <c r="C676" s="45"/>
      <c r="D676" s="45"/>
      <c r="L676" s="45"/>
      <c r="M676" s="45"/>
    </row>
    <row r="677" spans="3:13" ht="15.75" customHeight="1" x14ac:dyDescent="0.25">
      <c r="C677" s="45"/>
      <c r="D677" s="45"/>
      <c r="L677" s="45"/>
      <c r="M677" s="45"/>
    </row>
    <row r="678" spans="3:13" ht="15.75" customHeight="1" x14ac:dyDescent="0.25">
      <c r="C678" s="45"/>
      <c r="D678" s="45"/>
      <c r="L678" s="45"/>
      <c r="M678" s="45"/>
    </row>
    <row r="679" spans="3:13" ht="15.75" customHeight="1" x14ac:dyDescent="0.25">
      <c r="C679" s="45"/>
      <c r="D679" s="45"/>
      <c r="L679" s="45"/>
      <c r="M679" s="45"/>
    </row>
    <row r="680" spans="3:13" ht="15.75" customHeight="1" x14ac:dyDescent="0.25">
      <c r="C680" s="45"/>
      <c r="D680" s="45"/>
      <c r="L680" s="45"/>
      <c r="M680" s="45"/>
    </row>
    <row r="681" spans="3:13" ht="15.75" customHeight="1" x14ac:dyDescent="0.25">
      <c r="C681" s="45"/>
      <c r="D681" s="45"/>
      <c r="L681" s="45"/>
      <c r="M681" s="45"/>
    </row>
    <row r="682" spans="3:13" ht="15.75" customHeight="1" x14ac:dyDescent="0.25">
      <c r="C682" s="45"/>
      <c r="D682" s="45"/>
      <c r="L682" s="45"/>
      <c r="M682" s="45"/>
    </row>
    <row r="683" spans="3:13" ht="15.75" customHeight="1" x14ac:dyDescent="0.25">
      <c r="C683" s="45"/>
      <c r="D683" s="45"/>
      <c r="L683" s="45"/>
      <c r="M683" s="45"/>
    </row>
    <row r="684" spans="3:13" ht="15.75" customHeight="1" x14ac:dyDescent="0.25">
      <c r="C684" s="45"/>
      <c r="D684" s="45"/>
      <c r="L684" s="45"/>
      <c r="M684" s="45"/>
    </row>
    <row r="685" spans="3:13" ht="15.75" customHeight="1" x14ac:dyDescent="0.25">
      <c r="C685" s="45"/>
      <c r="D685" s="45"/>
      <c r="L685" s="45"/>
      <c r="M685" s="45"/>
    </row>
    <row r="686" spans="3:13" ht="15.75" customHeight="1" x14ac:dyDescent="0.25">
      <c r="C686" s="45"/>
      <c r="D686" s="45"/>
      <c r="L686" s="45"/>
      <c r="M686" s="45"/>
    </row>
    <row r="687" spans="3:13" ht="15.75" customHeight="1" x14ac:dyDescent="0.25">
      <c r="C687" s="45"/>
      <c r="D687" s="45"/>
      <c r="L687" s="45"/>
      <c r="M687" s="45"/>
    </row>
    <row r="688" spans="3:13" ht="15.75" customHeight="1" x14ac:dyDescent="0.25">
      <c r="C688" s="45"/>
      <c r="D688" s="45"/>
      <c r="L688" s="45"/>
      <c r="M688" s="45"/>
    </row>
    <row r="689" spans="3:13" ht="15.75" customHeight="1" x14ac:dyDescent="0.25">
      <c r="C689" s="45"/>
      <c r="D689" s="45"/>
      <c r="L689" s="45"/>
      <c r="M689" s="45"/>
    </row>
    <row r="690" spans="3:13" ht="15.75" customHeight="1" x14ac:dyDescent="0.25">
      <c r="C690" s="45"/>
      <c r="D690" s="45"/>
      <c r="L690" s="45"/>
      <c r="M690" s="45"/>
    </row>
    <row r="691" spans="3:13" ht="15.75" customHeight="1" x14ac:dyDescent="0.25">
      <c r="C691" s="45"/>
      <c r="D691" s="45"/>
      <c r="L691" s="45"/>
      <c r="M691" s="45"/>
    </row>
    <row r="692" spans="3:13" ht="15.75" customHeight="1" x14ac:dyDescent="0.25">
      <c r="C692" s="45"/>
      <c r="D692" s="45"/>
      <c r="L692" s="45"/>
      <c r="M692" s="45"/>
    </row>
    <row r="693" spans="3:13" ht="15.75" customHeight="1" x14ac:dyDescent="0.25">
      <c r="C693" s="45"/>
      <c r="D693" s="45"/>
      <c r="L693" s="45"/>
      <c r="M693" s="45"/>
    </row>
    <row r="694" spans="3:13" ht="15.75" customHeight="1" x14ac:dyDescent="0.25">
      <c r="C694" s="45"/>
      <c r="D694" s="45"/>
      <c r="L694" s="45"/>
      <c r="M694" s="45"/>
    </row>
    <row r="695" spans="3:13" ht="15.75" customHeight="1" x14ac:dyDescent="0.25">
      <c r="C695" s="45"/>
      <c r="D695" s="45"/>
      <c r="L695" s="45"/>
      <c r="M695" s="45"/>
    </row>
    <row r="696" spans="3:13" ht="15.75" customHeight="1" x14ac:dyDescent="0.25">
      <c r="C696" s="45"/>
      <c r="D696" s="45"/>
      <c r="L696" s="45"/>
      <c r="M696" s="45"/>
    </row>
    <row r="697" spans="3:13" ht="15.75" customHeight="1" x14ac:dyDescent="0.25">
      <c r="C697" s="45"/>
      <c r="D697" s="45"/>
      <c r="L697" s="45"/>
      <c r="M697" s="45"/>
    </row>
    <row r="698" spans="3:13" ht="15.75" customHeight="1" x14ac:dyDescent="0.25">
      <c r="C698" s="45"/>
      <c r="D698" s="45"/>
      <c r="L698" s="45"/>
      <c r="M698" s="45"/>
    </row>
    <row r="699" spans="3:13" ht="15.75" customHeight="1" x14ac:dyDescent="0.25">
      <c r="C699" s="45"/>
      <c r="D699" s="45"/>
      <c r="L699" s="45"/>
      <c r="M699" s="45"/>
    </row>
    <row r="700" spans="3:13" ht="15.75" customHeight="1" x14ac:dyDescent="0.25">
      <c r="C700" s="45"/>
      <c r="D700" s="45"/>
      <c r="L700" s="45"/>
      <c r="M700" s="45"/>
    </row>
    <row r="701" spans="3:13" ht="15.75" customHeight="1" x14ac:dyDescent="0.25">
      <c r="C701" s="45"/>
      <c r="D701" s="45"/>
      <c r="L701" s="45"/>
      <c r="M701" s="45"/>
    </row>
    <row r="702" spans="3:13" ht="15.75" customHeight="1" x14ac:dyDescent="0.25">
      <c r="C702" s="45"/>
      <c r="D702" s="45"/>
      <c r="L702" s="45"/>
      <c r="M702" s="45"/>
    </row>
    <row r="703" spans="3:13" ht="15.75" customHeight="1" x14ac:dyDescent="0.25">
      <c r="C703" s="45"/>
      <c r="D703" s="45"/>
      <c r="L703" s="45"/>
      <c r="M703" s="45"/>
    </row>
    <row r="704" spans="3:13" ht="15.75" customHeight="1" x14ac:dyDescent="0.25">
      <c r="C704" s="45"/>
      <c r="D704" s="45"/>
      <c r="L704" s="45"/>
      <c r="M704" s="45"/>
    </row>
    <row r="705" spans="3:13" ht="15.75" customHeight="1" x14ac:dyDescent="0.25">
      <c r="C705" s="45"/>
      <c r="D705" s="45"/>
      <c r="L705" s="45"/>
      <c r="M705" s="45"/>
    </row>
    <row r="706" spans="3:13" ht="15.75" customHeight="1" x14ac:dyDescent="0.25">
      <c r="C706" s="45"/>
      <c r="D706" s="45"/>
      <c r="L706" s="45"/>
      <c r="M706" s="45"/>
    </row>
    <row r="707" spans="3:13" ht="15.75" customHeight="1" x14ac:dyDescent="0.25">
      <c r="C707" s="45"/>
      <c r="D707" s="45"/>
      <c r="L707" s="45"/>
      <c r="M707" s="45"/>
    </row>
    <row r="708" spans="3:13" ht="15.75" customHeight="1" x14ac:dyDescent="0.25">
      <c r="C708" s="45"/>
      <c r="D708" s="45"/>
      <c r="L708" s="45"/>
      <c r="M708" s="45"/>
    </row>
    <row r="709" spans="3:13" ht="15.75" customHeight="1" x14ac:dyDescent="0.25">
      <c r="C709" s="45"/>
      <c r="D709" s="45"/>
      <c r="L709" s="45"/>
      <c r="M709" s="45"/>
    </row>
    <row r="710" spans="3:13" ht="15.75" customHeight="1" x14ac:dyDescent="0.25">
      <c r="C710" s="45"/>
      <c r="D710" s="45"/>
      <c r="L710" s="45"/>
      <c r="M710" s="45"/>
    </row>
    <row r="711" spans="3:13" ht="15.75" customHeight="1" x14ac:dyDescent="0.25">
      <c r="C711" s="45"/>
      <c r="D711" s="45"/>
      <c r="L711" s="45"/>
      <c r="M711" s="45"/>
    </row>
    <row r="712" spans="3:13" ht="15.75" customHeight="1" x14ac:dyDescent="0.25">
      <c r="C712" s="45"/>
      <c r="D712" s="45"/>
      <c r="L712" s="45"/>
      <c r="M712" s="45"/>
    </row>
    <row r="713" spans="3:13" ht="15.75" customHeight="1" x14ac:dyDescent="0.25">
      <c r="C713" s="45"/>
      <c r="D713" s="45"/>
      <c r="L713" s="45"/>
      <c r="M713" s="45"/>
    </row>
    <row r="714" spans="3:13" ht="15.75" customHeight="1" x14ac:dyDescent="0.25">
      <c r="C714" s="45"/>
      <c r="D714" s="45"/>
      <c r="L714" s="45"/>
      <c r="M714" s="45"/>
    </row>
    <row r="715" spans="3:13" ht="15.75" customHeight="1" x14ac:dyDescent="0.25">
      <c r="C715" s="45"/>
      <c r="D715" s="45"/>
      <c r="L715" s="45"/>
      <c r="M715" s="45"/>
    </row>
    <row r="716" spans="3:13" ht="15.75" customHeight="1" x14ac:dyDescent="0.25">
      <c r="C716" s="45"/>
      <c r="D716" s="45"/>
      <c r="L716" s="45"/>
      <c r="M716" s="45"/>
    </row>
    <row r="717" spans="3:13" ht="15.75" customHeight="1" x14ac:dyDescent="0.25">
      <c r="C717" s="45"/>
      <c r="D717" s="45"/>
      <c r="L717" s="45"/>
      <c r="M717" s="45"/>
    </row>
    <row r="718" spans="3:13" ht="15.75" customHeight="1" x14ac:dyDescent="0.25">
      <c r="C718" s="45"/>
      <c r="D718" s="45"/>
      <c r="L718" s="45"/>
      <c r="M718" s="45"/>
    </row>
    <row r="719" spans="3:13" ht="15.75" customHeight="1" x14ac:dyDescent="0.25">
      <c r="C719" s="45"/>
      <c r="D719" s="45"/>
      <c r="L719" s="45"/>
      <c r="M719" s="45"/>
    </row>
    <row r="720" spans="3:13" ht="15.75" customHeight="1" x14ac:dyDescent="0.25">
      <c r="C720" s="45"/>
      <c r="D720" s="45"/>
      <c r="L720" s="45"/>
      <c r="M720" s="45"/>
    </row>
    <row r="721" spans="3:13" ht="15.75" customHeight="1" x14ac:dyDescent="0.25">
      <c r="C721" s="45"/>
      <c r="D721" s="45"/>
      <c r="L721" s="45"/>
      <c r="M721" s="45"/>
    </row>
    <row r="722" spans="3:13" ht="15.75" customHeight="1" x14ac:dyDescent="0.25">
      <c r="C722" s="45"/>
      <c r="D722" s="45"/>
      <c r="L722" s="45"/>
      <c r="M722" s="45"/>
    </row>
    <row r="723" spans="3:13" ht="15.75" customHeight="1" x14ac:dyDescent="0.25">
      <c r="C723" s="45"/>
      <c r="D723" s="45"/>
      <c r="L723" s="45"/>
      <c r="M723" s="45"/>
    </row>
    <row r="724" spans="3:13" ht="15.75" customHeight="1" x14ac:dyDescent="0.25">
      <c r="C724" s="45"/>
      <c r="D724" s="45"/>
      <c r="L724" s="45"/>
      <c r="M724" s="45"/>
    </row>
    <row r="725" spans="3:13" ht="15.75" customHeight="1" x14ac:dyDescent="0.25">
      <c r="C725" s="45"/>
      <c r="D725" s="45"/>
      <c r="L725" s="45"/>
      <c r="M725" s="45"/>
    </row>
    <row r="726" spans="3:13" ht="15.75" customHeight="1" x14ac:dyDescent="0.25">
      <c r="C726" s="45"/>
      <c r="D726" s="45"/>
      <c r="L726" s="45"/>
      <c r="M726" s="45"/>
    </row>
    <row r="727" spans="3:13" ht="15.75" customHeight="1" x14ac:dyDescent="0.25">
      <c r="C727" s="45"/>
      <c r="D727" s="45"/>
      <c r="L727" s="45"/>
      <c r="M727" s="45"/>
    </row>
    <row r="728" spans="3:13" ht="15.75" customHeight="1" x14ac:dyDescent="0.25">
      <c r="C728" s="45"/>
      <c r="D728" s="45"/>
      <c r="L728" s="45"/>
      <c r="M728" s="45"/>
    </row>
    <row r="729" spans="3:13" ht="15.75" customHeight="1" x14ac:dyDescent="0.25">
      <c r="C729" s="45"/>
      <c r="D729" s="45"/>
      <c r="L729" s="45"/>
      <c r="M729" s="45"/>
    </row>
    <row r="730" spans="3:13" ht="15.75" customHeight="1" x14ac:dyDescent="0.25">
      <c r="C730" s="45"/>
      <c r="D730" s="45"/>
      <c r="L730" s="45"/>
      <c r="M730" s="45"/>
    </row>
    <row r="731" spans="3:13" ht="15.75" customHeight="1" x14ac:dyDescent="0.25">
      <c r="C731" s="45"/>
      <c r="D731" s="45"/>
      <c r="L731" s="45"/>
      <c r="M731" s="45"/>
    </row>
    <row r="732" spans="3:13" ht="15.75" customHeight="1" x14ac:dyDescent="0.25">
      <c r="C732" s="45"/>
      <c r="D732" s="45"/>
      <c r="L732" s="45"/>
      <c r="M732" s="45"/>
    </row>
    <row r="733" spans="3:13" ht="15.75" customHeight="1" x14ac:dyDescent="0.25">
      <c r="C733" s="45"/>
      <c r="D733" s="45"/>
      <c r="L733" s="45"/>
      <c r="M733" s="45"/>
    </row>
    <row r="734" spans="3:13" ht="15.75" customHeight="1" x14ac:dyDescent="0.25">
      <c r="C734" s="45"/>
      <c r="D734" s="45"/>
      <c r="L734" s="45"/>
      <c r="M734" s="45"/>
    </row>
    <row r="735" spans="3:13" ht="15.75" customHeight="1" x14ac:dyDescent="0.25">
      <c r="C735" s="45"/>
      <c r="D735" s="45"/>
      <c r="L735" s="45"/>
      <c r="M735" s="45"/>
    </row>
    <row r="736" spans="3:13" ht="15.75" customHeight="1" x14ac:dyDescent="0.25">
      <c r="C736" s="45"/>
      <c r="D736" s="45"/>
      <c r="L736" s="45"/>
      <c r="M736" s="45"/>
    </row>
    <row r="737" spans="3:13" ht="15.75" customHeight="1" x14ac:dyDescent="0.25">
      <c r="C737" s="45"/>
      <c r="D737" s="45"/>
      <c r="L737" s="45"/>
      <c r="M737" s="45"/>
    </row>
    <row r="738" spans="3:13" ht="15.75" customHeight="1" x14ac:dyDescent="0.25">
      <c r="C738" s="45"/>
      <c r="D738" s="45"/>
      <c r="L738" s="45"/>
      <c r="M738" s="45"/>
    </row>
    <row r="739" spans="3:13" ht="15.75" customHeight="1" x14ac:dyDescent="0.25">
      <c r="C739" s="45"/>
      <c r="D739" s="45"/>
      <c r="L739" s="45"/>
      <c r="M739" s="45"/>
    </row>
    <row r="740" spans="3:13" ht="15.75" customHeight="1" x14ac:dyDescent="0.25">
      <c r="C740" s="45"/>
      <c r="D740" s="45"/>
      <c r="L740" s="45"/>
      <c r="M740" s="45"/>
    </row>
    <row r="741" spans="3:13" ht="15.75" customHeight="1" x14ac:dyDescent="0.25">
      <c r="C741" s="45"/>
      <c r="D741" s="45"/>
      <c r="L741" s="45"/>
      <c r="M741" s="45"/>
    </row>
    <row r="742" spans="3:13" ht="15.75" customHeight="1" x14ac:dyDescent="0.25">
      <c r="C742" s="45"/>
      <c r="D742" s="45"/>
      <c r="L742" s="45"/>
      <c r="M742" s="45"/>
    </row>
    <row r="743" spans="3:13" ht="15.75" customHeight="1" x14ac:dyDescent="0.25">
      <c r="C743" s="45"/>
      <c r="D743" s="45"/>
      <c r="L743" s="45"/>
      <c r="M743" s="45"/>
    </row>
    <row r="744" spans="3:13" ht="15.75" customHeight="1" x14ac:dyDescent="0.25">
      <c r="C744" s="45"/>
      <c r="D744" s="45"/>
      <c r="L744" s="45"/>
      <c r="M744" s="45"/>
    </row>
    <row r="745" spans="3:13" ht="15.75" customHeight="1" x14ac:dyDescent="0.25">
      <c r="C745" s="45"/>
      <c r="D745" s="45"/>
      <c r="L745" s="45"/>
      <c r="M745" s="45"/>
    </row>
    <row r="746" spans="3:13" ht="15.75" customHeight="1" x14ac:dyDescent="0.25">
      <c r="C746" s="45"/>
      <c r="D746" s="45"/>
      <c r="L746" s="45"/>
      <c r="M746" s="45"/>
    </row>
    <row r="747" spans="3:13" ht="15.75" customHeight="1" x14ac:dyDescent="0.25">
      <c r="C747" s="45"/>
      <c r="D747" s="45"/>
      <c r="L747" s="45"/>
      <c r="M747" s="45"/>
    </row>
    <row r="748" spans="3:13" ht="15.75" customHeight="1" x14ac:dyDescent="0.25">
      <c r="C748" s="45"/>
      <c r="D748" s="45"/>
      <c r="L748" s="45"/>
      <c r="M748" s="45"/>
    </row>
    <row r="749" spans="3:13" ht="15.75" customHeight="1" x14ac:dyDescent="0.25">
      <c r="C749" s="45"/>
      <c r="D749" s="45"/>
      <c r="L749" s="45"/>
      <c r="M749" s="45"/>
    </row>
    <row r="750" spans="3:13" ht="15.75" customHeight="1" x14ac:dyDescent="0.25">
      <c r="C750" s="45"/>
      <c r="D750" s="45"/>
      <c r="L750" s="45"/>
      <c r="M750" s="45"/>
    </row>
    <row r="751" spans="3:13" ht="15.75" customHeight="1" x14ac:dyDescent="0.25">
      <c r="C751" s="45"/>
      <c r="D751" s="45"/>
      <c r="L751" s="45"/>
      <c r="M751" s="45"/>
    </row>
    <row r="752" spans="3:13" ht="15.75" customHeight="1" x14ac:dyDescent="0.25">
      <c r="C752" s="45"/>
      <c r="D752" s="45"/>
      <c r="L752" s="45"/>
      <c r="M752" s="45"/>
    </row>
    <row r="753" spans="3:13" ht="15.75" customHeight="1" x14ac:dyDescent="0.25">
      <c r="C753" s="45"/>
      <c r="D753" s="45"/>
      <c r="L753" s="45"/>
      <c r="M753" s="45"/>
    </row>
    <row r="754" spans="3:13" ht="15.75" customHeight="1" x14ac:dyDescent="0.25">
      <c r="C754" s="45"/>
      <c r="D754" s="45"/>
      <c r="L754" s="45"/>
      <c r="M754" s="45"/>
    </row>
    <row r="755" spans="3:13" ht="15.75" customHeight="1" x14ac:dyDescent="0.25">
      <c r="C755" s="45"/>
      <c r="D755" s="45"/>
      <c r="L755" s="45"/>
      <c r="M755" s="45"/>
    </row>
    <row r="756" spans="3:13" ht="15.75" customHeight="1" x14ac:dyDescent="0.25">
      <c r="C756" s="45"/>
      <c r="D756" s="45"/>
      <c r="L756" s="45"/>
      <c r="M756" s="45"/>
    </row>
    <row r="757" spans="3:13" ht="15.75" customHeight="1" x14ac:dyDescent="0.25">
      <c r="C757" s="45"/>
      <c r="D757" s="45"/>
      <c r="L757" s="45"/>
      <c r="M757" s="45"/>
    </row>
    <row r="758" spans="3:13" ht="15.75" customHeight="1" x14ac:dyDescent="0.25">
      <c r="C758" s="45"/>
      <c r="D758" s="45"/>
      <c r="L758" s="45"/>
      <c r="M758" s="45"/>
    </row>
    <row r="759" spans="3:13" ht="15.75" customHeight="1" x14ac:dyDescent="0.25">
      <c r="C759" s="45"/>
      <c r="D759" s="45"/>
      <c r="L759" s="45"/>
      <c r="M759" s="45"/>
    </row>
    <row r="760" spans="3:13" ht="15.75" customHeight="1" x14ac:dyDescent="0.25">
      <c r="C760" s="45"/>
      <c r="D760" s="45"/>
      <c r="L760" s="45"/>
      <c r="M760" s="45"/>
    </row>
    <row r="761" spans="3:13" ht="15.75" customHeight="1" x14ac:dyDescent="0.25">
      <c r="C761" s="45"/>
      <c r="D761" s="45"/>
      <c r="L761" s="45"/>
      <c r="M761" s="45"/>
    </row>
    <row r="762" spans="3:13" ht="15.75" customHeight="1" x14ac:dyDescent="0.25">
      <c r="C762" s="45"/>
      <c r="D762" s="45"/>
      <c r="L762" s="45"/>
      <c r="M762" s="45"/>
    </row>
    <row r="763" spans="3:13" ht="15.75" customHeight="1" x14ac:dyDescent="0.25">
      <c r="C763" s="45"/>
      <c r="D763" s="45"/>
      <c r="L763" s="45"/>
      <c r="M763" s="45"/>
    </row>
    <row r="764" spans="3:13" ht="15.75" customHeight="1" x14ac:dyDescent="0.25">
      <c r="C764" s="45"/>
      <c r="D764" s="45"/>
      <c r="L764" s="45"/>
      <c r="M764" s="45"/>
    </row>
    <row r="765" spans="3:13" ht="15.75" customHeight="1" x14ac:dyDescent="0.25">
      <c r="C765" s="45"/>
      <c r="D765" s="45"/>
      <c r="L765" s="45"/>
      <c r="M765" s="45"/>
    </row>
    <row r="766" spans="3:13" ht="15.75" customHeight="1" x14ac:dyDescent="0.25">
      <c r="C766" s="45"/>
      <c r="D766" s="45"/>
      <c r="L766" s="45"/>
      <c r="M766" s="45"/>
    </row>
    <row r="767" spans="3:13" ht="15.75" customHeight="1" x14ac:dyDescent="0.25">
      <c r="C767" s="45"/>
      <c r="D767" s="45"/>
      <c r="L767" s="45"/>
      <c r="M767" s="45"/>
    </row>
    <row r="768" spans="3:13" ht="15.75" customHeight="1" x14ac:dyDescent="0.25">
      <c r="C768" s="45"/>
      <c r="D768" s="45"/>
      <c r="L768" s="45"/>
      <c r="M768" s="45"/>
    </row>
    <row r="769" spans="3:13" ht="15.75" customHeight="1" x14ac:dyDescent="0.25">
      <c r="C769" s="45"/>
      <c r="D769" s="45"/>
      <c r="L769" s="45"/>
      <c r="M769" s="45"/>
    </row>
    <row r="770" spans="3:13" ht="15.75" customHeight="1" x14ac:dyDescent="0.25">
      <c r="C770" s="45"/>
      <c r="D770" s="45"/>
      <c r="L770" s="45"/>
      <c r="M770" s="45"/>
    </row>
    <row r="771" spans="3:13" ht="15.75" customHeight="1" x14ac:dyDescent="0.25">
      <c r="C771" s="45"/>
      <c r="D771" s="45"/>
      <c r="L771" s="45"/>
      <c r="M771" s="45"/>
    </row>
    <row r="772" spans="3:13" ht="15.75" customHeight="1" x14ac:dyDescent="0.25">
      <c r="C772" s="45"/>
      <c r="D772" s="45"/>
      <c r="L772" s="45"/>
      <c r="M772" s="45"/>
    </row>
    <row r="773" spans="3:13" ht="15.75" customHeight="1" x14ac:dyDescent="0.25">
      <c r="C773" s="45"/>
      <c r="D773" s="45"/>
      <c r="L773" s="45"/>
      <c r="M773" s="45"/>
    </row>
    <row r="774" spans="3:13" ht="15.75" customHeight="1" x14ac:dyDescent="0.25">
      <c r="C774" s="45"/>
      <c r="D774" s="45"/>
      <c r="L774" s="45"/>
      <c r="M774" s="45"/>
    </row>
    <row r="775" spans="3:13" ht="15.75" customHeight="1" x14ac:dyDescent="0.25">
      <c r="C775" s="45"/>
      <c r="D775" s="45"/>
      <c r="L775" s="45"/>
      <c r="M775" s="45"/>
    </row>
    <row r="776" spans="3:13" ht="15.75" customHeight="1" x14ac:dyDescent="0.25">
      <c r="C776" s="45"/>
      <c r="D776" s="45"/>
      <c r="L776" s="45"/>
      <c r="M776" s="45"/>
    </row>
    <row r="777" spans="3:13" ht="15.75" customHeight="1" x14ac:dyDescent="0.25">
      <c r="C777" s="45"/>
      <c r="D777" s="45"/>
      <c r="L777" s="45"/>
      <c r="M777" s="45"/>
    </row>
    <row r="778" spans="3:13" ht="15.75" customHeight="1" x14ac:dyDescent="0.25">
      <c r="C778" s="45"/>
      <c r="D778" s="45"/>
      <c r="L778" s="45"/>
      <c r="M778" s="45"/>
    </row>
    <row r="779" spans="3:13" ht="15.75" customHeight="1" x14ac:dyDescent="0.25">
      <c r="C779" s="45"/>
      <c r="D779" s="45"/>
      <c r="L779" s="45"/>
      <c r="M779" s="45"/>
    </row>
    <row r="780" spans="3:13" ht="15.75" customHeight="1" x14ac:dyDescent="0.25">
      <c r="C780" s="45"/>
      <c r="D780" s="45"/>
      <c r="L780" s="45"/>
      <c r="M780" s="45"/>
    </row>
    <row r="781" spans="3:13" ht="15.75" customHeight="1" x14ac:dyDescent="0.25">
      <c r="C781" s="45"/>
      <c r="D781" s="45"/>
      <c r="L781" s="45"/>
      <c r="M781" s="45"/>
    </row>
    <row r="782" spans="3:13" ht="15.75" customHeight="1" x14ac:dyDescent="0.25">
      <c r="C782" s="45"/>
      <c r="D782" s="45"/>
      <c r="L782" s="45"/>
      <c r="M782" s="45"/>
    </row>
    <row r="783" spans="3:13" ht="15.75" customHeight="1" x14ac:dyDescent="0.25">
      <c r="C783" s="45"/>
      <c r="D783" s="45"/>
      <c r="L783" s="45"/>
      <c r="M783" s="45"/>
    </row>
    <row r="784" spans="3:13" ht="15.75" customHeight="1" x14ac:dyDescent="0.25">
      <c r="C784" s="45"/>
      <c r="D784" s="45"/>
      <c r="L784" s="45"/>
      <c r="M784" s="45"/>
    </row>
    <row r="785" spans="3:13" ht="15.75" customHeight="1" x14ac:dyDescent="0.25">
      <c r="C785" s="45"/>
      <c r="D785" s="45"/>
      <c r="L785" s="45"/>
      <c r="M785" s="45"/>
    </row>
    <row r="786" spans="3:13" ht="15.75" customHeight="1" x14ac:dyDescent="0.25">
      <c r="C786" s="45"/>
      <c r="D786" s="45"/>
      <c r="L786" s="45"/>
      <c r="M786" s="45"/>
    </row>
    <row r="787" spans="3:13" ht="15.75" customHeight="1" x14ac:dyDescent="0.25">
      <c r="C787" s="45"/>
      <c r="D787" s="45"/>
      <c r="L787" s="45"/>
      <c r="M787" s="45"/>
    </row>
    <row r="788" spans="3:13" ht="15.75" customHeight="1" x14ac:dyDescent="0.25">
      <c r="C788" s="45"/>
      <c r="D788" s="45"/>
      <c r="L788" s="45"/>
      <c r="M788" s="45"/>
    </row>
    <row r="789" spans="3:13" ht="15.75" customHeight="1" x14ac:dyDescent="0.25">
      <c r="C789" s="45"/>
      <c r="D789" s="45"/>
      <c r="L789" s="45"/>
      <c r="M789" s="45"/>
    </row>
    <row r="790" spans="3:13" ht="15.75" customHeight="1" x14ac:dyDescent="0.25">
      <c r="C790" s="45"/>
      <c r="D790" s="45"/>
      <c r="L790" s="45"/>
      <c r="M790" s="45"/>
    </row>
    <row r="791" spans="3:13" ht="15.75" customHeight="1" x14ac:dyDescent="0.25">
      <c r="C791" s="45"/>
      <c r="D791" s="45"/>
      <c r="L791" s="45"/>
      <c r="M791" s="45"/>
    </row>
    <row r="792" spans="3:13" ht="15.75" customHeight="1" x14ac:dyDescent="0.25">
      <c r="C792" s="45"/>
      <c r="D792" s="45"/>
      <c r="L792" s="45"/>
      <c r="M792" s="45"/>
    </row>
    <row r="793" spans="3:13" ht="15.75" customHeight="1" x14ac:dyDescent="0.25">
      <c r="C793" s="45"/>
      <c r="D793" s="45"/>
      <c r="L793" s="45"/>
      <c r="M793" s="45"/>
    </row>
    <row r="794" spans="3:13" ht="15.75" customHeight="1" x14ac:dyDescent="0.25">
      <c r="C794" s="45"/>
      <c r="D794" s="45"/>
      <c r="L794" s="45"/>
      <c r="M794" s="45"/>
    </row>
    <row r="795" spans="3:13" ht="15.75" customHeight="1" x14ac:dyDescent="0.25">
      <c r="C795" s="45"/>
      <c r="D795" s="45"/>
      <c r="L795" s="45"/>
      <c r="M795" s="45"/>
    </row>
    <row r="796" spans="3:13" ht="15.75" customHeight="1" x14ac:dyDescent="0.25">
      <c r="C796" s="45"/>
      <c r="D796" s="45"/>
      <c r="L796" s="45"/>
      <c r="M796" s="45"/>
    </row>
    <row r="797" spans="3:13" ht="15.75" customHeight="1" x14ac:dyDescent="0.25">
      <c r="C797" s="45"/>
      <c r="D797" s="45"/>
      <c r="L797" s="45"/>
      <c r="M797" s="45"/>
    </row>
    <row r="798" spans="3:13" ht="15.75" customHeight="1" x14ac:dyDescent="0.25">
      <c r="C798" s="45"/>
      <c r="D798" s="45"/>
      <c r="L798" s="45"/>
      <c r="M798" s="45"/>
    </row>
    <row r="799" spans="3:13" ht="15.75" customHeight="1" x14ac:dyDescent="0.25">
      <c r="C799" s="45"/>
      <c r="D799" s="45"/>
      <c r="L799" s="45"/>
      <c r="M799" s="45"/>
    </row>
    <row r="800" spans="3:13" ht="15.75" customHeight="1" x14ac:dyDescent="0.25">
      <c r="C800" s="45"/>
      <c r="D800" s="45"/>
      <c r="L800" s="45"/>
      <c r="M800" s="45"/>
    </row>
    <row r="801" spans="3:13" ht="15.75" customHeight="1" x14ac:dyDescent="0.25">
      <c r="C801" s="45"/>
      <c r="D801" s="45"/>
      <c r="L801" s="45"/>
      <c r="M801" s="45"/>
    </row>
    <row r="802" spans="3:13" ht="15.75" customHeight="1" x14ac:dyDescent="0.25">
      <c r="C802" s="45"/>
      <c r="D802" s="45"/>
      <c r="L802" s="45"/>
      <c r="M802" s="45"/>
    </row>
    <row r="803" spans="3:13" ht="15.75" customHeight="1" x14ac:dyDescent="0.25">
      <c r="C803" s="45"/>
      <c r="D803" s="45"/>
      <c r="L803" s="45"/>
      <c r="M803" s="45"/>
    </row>
    <row r="804" spans="3:13" ht="15.75" customHeight="1" x14ac:dyDescent="0.25">
      <c r="C804" s="45"/>
      <c r="D804" s="45"/>
      <c r="L804" s="45"/>
      <c r="M804" s="45"/>
    </row>
    <row r="805" spans="3:13" ht="15.75" customHeight="1" x14ac:dyDescent="0.25">
      <c r="C805" s="45"/>
      <c r="D805" s="45"/>
      <c r="L805" s="45"/>
      <c r="M805" s="45"/>
    </row>
    <row r="806" spans="3:13" ht="15.75" customHeight="1" x14ac:dyDescent="0.25">
      <c r="C806" s="45"/>
      <c r="D806" s="45"/>
      <c r="L806" s="45"/>
      <c r="M806" s="45"/>
    </row>
    <row r="807" spans="3:13" ht="15.75" customHeight="1" x14ac:dyDescent="0.25">
      <c r="C807" s="45"/>
      <c r="D807" s="45"/>
      <c r="L807" s="45"/>
      <c r="M807" s="45"/>
    </row>
    <row r="808" spans="3:13" ht="15.75" customHeight="1" x14ac:dyDescent="0.25">
      <c r="C808" s="45"/>
      <c r="D808" s="45"/>
      <c r="L808" s="45"/>
      <c r="M808" s="45"/>
    </row>
    <row r="809" spans="3:13" ht="15.75" customHeight="1" x14ac:dyDescent="0.25">
      <c r="C809" s="45"/>
      <c r="D809" s="45"/>
      <c r="L809" s="45"/>
      <c r="M809" s="45"/>
    </row>
    <row r="810" spans="3:13" ht="15.75" customHeight="1" x14ac:dyDescent="0.25">
      <c r="C810" s="45"/>
      <c r="D810" s="45"/>
      <c r="L810" s="45"/>
      <c r="M810" s="45"/>
    </row>
    <row r="811" spans="3:13" ht="15.75" customHeight="1" x14ac:dyDescent="0.25">
      <c r="C811" s="45"/>
      <c r="D811" s="45"/>
      <c r="L811" s="45"/>
      <c r="M811" s="45"/>
    </row>
    <row r="812" spans="3:13" ht="15.75" customHeight="1" x14ac:dyDescent="0.25">
      <c r="C812" s="45"/>
      <c r="D812" s="45"/>
      <c r="L812" s="45"/>
      <c r="M812" s="45"/>
    </row>
    <row r="813" spans="3:13" ht="15.75" customHeight="1" x14ac:dyDescent="0.25">
      <c r="C813" s="45"/>
      <c r="D813" s="45"/>
      <c r="L813" s="45"/>
      <c r="M813" s="45"/>
    </row>
    <row r="814" spans="3:13" ht="15.75" customHeight="1" x14ac:dyDescent="0.25">
      <c r="C814" s="45"/>
      <c r="D814" s="45"/>
      <c r="L814" s="45"/>
      <c r="M814" s="45"/>
    </row>
    <row r="815" spans="3:13" ht="15.75" customHeight="1" x14ac:dyDescent="0.25">
      <c r="C815" s="45"/>
      <c r="D815" s="45"/>
      <c r="L815" s="45"/>
      <c r="M815" s="45"/>
    </row>
    <row r="816" spans="3:13" ht="15.75" customHeight="1" x14ac:dyDescent="0.25">
      <c r="C816" s="45"/>
      <c r="D816" s="45"/>
      <c r="L816" s="45"/>
      <c r="M816" s="45"/>
    </row>
    <row r="817" spans="3:13" ht="15.75" customHeight="1" x14ac:dyDescent="0.25">
      <c r="C817" s="45"/>
      <c r="D817" s="45"/>
      <c r="L817" s="45"/>
      <c r="M817" s="45"/>
    </row>
    <row r="818" spans="3:13" ht="15.75" customHeight="1" x14ac:dyDescent="0.25">
      <c r="C818" s="45"/>
      <c r="D818" s="45"/>
      <c r="L818" s="45"/>
      <c r="M818" s="45"/>
    </row>
    <row r="819" spans="3:13" ht="15.75" customHeight="1" x14ac:dyDescent="0.25">
      <c r="C819" s="45"/>
      <c r="D819" s="45"/>
      <c r="L819" s="45"/>
      <c r="M819" s="45"/>
    </row>
    <row r="820" spans="3:13" ht="15.75" customHeight="1" x14ac:dyDescent="0.25">
      <c r="C820" s="45"/>
      <c r="D820" s="45"/>
      <c r="L820" s="45"/>
      <c r="M820" s="45"/>
    </row>
    <row r="821" spans="3:13" ht="15.75" customHeight="1" x14ac:dyDescent="0.25">
      <c r="C821" s="45"/>
      <c r="D821" s="45"/>
      <c r="L821" s="45"/>
      <c r="M821" s="45"/>
    </row>
    <row r="822" spans="3:13" ht="15.75" customHeight="1" x14ac:dyDescent="0.25">
      <c r="C822" s="45"/>
      <c r="D822" s="45"/>
      <c r="L822" s="45"/>
      <c r="M822" s="45"/>
    </row>
    <row r="823" spans="3:13" ht="15.75" customHeight="1" x14ac:dyDescent="0.25">
      <c r="C823" s="45"/>
      <c r="D823" s="45"/>
      <c r="L823" s="45"/>
      <c r="M823" s="45"/>
    </row>
    <row r="824" spans="3:13" ht="15.75" customHeight="1" x14ac:dyDescent="0.25">
      <c r="C824" s="45"/>
      <c r="D824" s="45"/>
      <c r="L824" s="45"/>
      <c r="M824" s="45"/>
    </row>
    <row r="825" spans="3:13" ht="15.75" customHeight="1" x14ac:dyDescent="0.25">
      <c r="C825" s="45"/>
      <c r="D825" s="45"/>
      <c r="L825" s="45"/>
      <c r="M825" s="45"/>
    </row>
    <row r="826" spans="3:13" ht="15.75" customHeight="1" x14ac:dyDescent="0.25">
      <c r="C826" s="45"/>
      <c r="D826" s="45"/>
      <c r="L826" s="45"/>
      <c r="M826" s="45"/>
    </row>
    <row r="827" spans="3:13" ht="15.75" customHeight="1" x14ac:dyDescent="0.25">
      <c r="C827" s="45"/>
      <c r="D827" s="45"/>
      <c r="L827" s="45"/>
      <c r="M827" s="45"/>
    </row>
    <row r="828" spans="3:13" ht="15.75" customHeight="1" x14ac:dyDescent="0.25">
      <c r="C828" s="45"/>
      <c r="D828" s="45"/>
      <c r="L828" s="45"/>
      <c r="M828" s="45"/>
    </row>
    <row r="829" spans="3:13" ht="15.75" customHeight="1" x14ac:dyDescent="0.25">
      <c r="C829" s="45"/>
      <c r="D829" s="45"/>
      <c r="L829" s="45"/>
      <c r="M829" s="45"/>
    </row>
    <row r="830" spans="3:13" ht="15.75" customHeight="1" x14ac:dyDescent="0.25">
      <c r="C830" s="45"/>
      <c r="D830" s="45"/>
      <c r="L830" s="45"/>
      <c r="M830" s="45"/>
    </row>
    <row r="831" spans="3:13" ht="15.75" customHeight="1" x14ac:dyDescent="0.25">
      <c r="C831" s="45"/>
      <c r="D831" s="45"/>
      <c r="L831" s="45"/>
      <c r="M831" s="45"/>
    </row>
    <row r="832" spans="3:13" ht="15.75" customHeight="1" x14ac:dyDescent="0.25">
      <c r="C832" s="45"/>
      <c r="D832" s="45"/>
      <c r="L832" s="45"/>
      <c r="M832" s="45"/>
    </row>
    <row r="833" spans="3:13" ht="15.75" customHeight="1" x14ac:dyDescent="0.25">
      <c r="C833" s="45"/>
      <c r="D833" s="45"/>
      <c r="L833" s="45"/>
      <c r="M833" s="45"/>
    </row>
    <row r="834" spans="3:13" ht="15.75" customHeight="1" x14ac:dyDescent="0.25">
      <c r="C834" s="45"/>
      <c r="D834" s="45"/>
      <c r="L834" s="45"/>
      <c r="M834" s="45"/>
    </row>
    <row r="835" spans="3:13" ht="15.75" customHeight="1" x14ac:dyDescent="0.25">
      <c r="C835" s="45"/>
      <c r="D835" s="45"/>
      <c r="L835" s="45"/>
      <c r="M835" s="45"/>
    </row>
    <row r="836" spans="3:13" ht="15.75" customHeight="1" x14ac:dyDescent="0.25">
      <c r="C836" s="45"/>
      <c r="D836" s="45"/>
      <c r="L836" s="45"/>
      <c r="M836" s="45"/>
    </row>
    <row r="837" spans="3:13" ht="15.75" customHeight="1" x14ac:dyDescent="0.25">
      <c r="C837" s="45"/>
      <c r="D837" s="45"/>
      <c r="L837" s="45"/>
      <c r="M837" s="45"/>
    </row>
    <row r="838" spans="3:13" ht="15.75" customHeight="1" x14ac:dyDescent="0.25">
      <c r="C838" s="45"/>
      <c r="D838" s="45"/>
      <c r="L838" s="45"/>
      <c r="M838" s="45"/>
    </row>
    <row r="839" spans="3:13" ht="15.75" customHeight="1" x14ac:dyDescent="0.25">
      <c r="C839" s="45"/>
      <c r="D839" s="45"/>
      <c r="L839" s="45"/>
      <c r="M839" s="45"/>
    </row>
    <row r="840" spans="3:13" ht="15.75" customHeight="1" x14ac:dyDescent="0.25">
      <c r="C840" s="45"/>
      <c r="D840" s="45"/>
      <c r="L840" s="45"/>
      <c r="M840" s="45"/>
    </row>
    <row r="841" spans="3:13" ht="15.75" customHeight="1" x14ac:dyDescent="0.25">
      <c r="C841" s="45"/>
      <c r="D841" s="45"/>
      <c r="L841" s="45"/>
      <c r="M841" s="45"/>
    </row>
    <row r="842" spans="3:13" ht="15.75" customHeight="1" x14ac:dyDescent="0.25">
      <c r="C842" s="45"/>
      <c r="D842" s="45"/>
      <c r="L842" s="45"/>
      <c r="M842" s="45"/>
    </row>
    <row r="843" spans="3:13" ht="15.75" customHeight="1" x14ac:dyDescent="0.25">
      <c r="C843" s="45"/>
      <c r="D843" s="45"/>
      <c r="L843" s="45"/>
      <c r="M843" s="45"/>
    </row>
    <row r="844" spans="3:13" ht="15.75" customHeight="1" x14ac:dyDescent="0.25">
      <c r="C844" s="45"/>
      <c r="D844" s="45"/>
      <c r="L844" s="45"/>
      <c r="M844" s="45"/>
    </row>
    <row r="845" spans="3:13" ht="15.75" customHeight="1" x14ac:dyDescent="0.25">
      <c r="C845" s="45"/>
      <c r="D845" s="45"/>
      <c r="L845" s="45"/>
      <c r="M845" s="45"/>
    </row>
    <row r="846" spans="3:13" ht="15.75" customHeight="1" x14ac:dyDescent="0.25">
      <c r="C846" s="45"/>
      <c r="D846" s="45"/>
      <c r="L846" s="45"/>
      <c r="M846" s="45"/>
    </row>
    <row r="847" spans="3:13" ht="15.75" customHeight="1" x14ac:dyDescent="0.25">
      <c r="C847" s="45"/>
      <c r="D847" s="45"/>
      <c r="L847" s="45"/>
      <c r="M847" s="45"/>
    </row>
    <row r="848" spans="3:13" ht="15.75" customHeight="1" x14ac:dyDescent="0.25">
      <c r="C848" s="45"/>
      <c r="D848" s="45"/>
      <c r="L848" s="45"/>
      <c r="M848" s="45"/>
    </row>
    <row r="849" spans="3:13" ht="15.75" customHeight="1" x14ac:dyDescent="0.25">
      <c r="C849" s="45"/>
      <c r="D849" s="45"/>
      <c r="L849" s="45"/>
      <c r="M849" s="45"/>
    </row>
    <row r="850" spans="3:13" ht="15.75" customHeight="1" x14ac:dyDescent="0.25">
      <c r="C850" s="45"/>
      <c r="D850" s="45"/>
      <c r="L850" s="45"/>
      <c r="M850" s="45"/>
    </row>
    <row r="851" spans="3:13" ht="15.75" customHeight="1" x14ac:dyDescent="0.25">
      <c r="C851" s="45"/>
      <c r="D851" s="45"/>
      <c r="L851" s="45"/>
      <c r="M851" s="45"/>
    </row>
    <row r="852" spans="3:13" ht="15.75" customHeight="1" x14ac:dyDescent="0.25">
      <c r="C852" s="45"/>
      <c r="D852" s="45"/>
      <c r="L852" s="45"/>
      <c r="M852" s="45"/>
    </row>
    <row r="853" spans="3:13" ht="15.75" customHeight="1" x14ac:dyDescent="0.25">
      <c r="C853" s="45"/>
      <c r="D853" s="45"/>
      <c r="L853" s="45"/>
      <c r="M853" s="45"/>
    </row>
    <row r="854" spans="3:13" ht="15.75" customHeight="1" x14ac:dyDescent="0.25">
      <c r="C854" s="45"/>
      <c r="D854" s="45"/>
      <c r="L854" s="45"/>
      <c r="M854" s="45"/>
    </row>
    <row r="855" spans="3:13" ht="15.75" customHeight="1" x14ac:dyDescent="0.25">
      <c r="C855" s="45"/>
      <c r="D855" s="45"/>
      <c r="L855" s="45"/>
      <c r="M855" s="45"/>
    </row>
    <row r="856" spans="3:13" ht="15.75" customHeight="1" x14ac:dyDescent="0.25">
      <c r="C856" s="45"/>
      <c r="D856" s="45"/>
      <c r="L856" s="45"/>
      <c r="M856" s="45"/>
    </row>
    <row r="857" spans="3:13" ht="15.75" customHeight="1" x14ac:dyDescent="0.25">
      <c r="C857" s="45"/>
      <c r="D857" s="45"/>
      <c r="L857" s="45"/>
      <c r="M857" s="45"/>
    </row>
    <row r="858" spans="3:13" ht="15.75" customHeight="1" x14ac:dyDescent="0.25">
      <c r="C858" s="45"/>
      <c r="D858" s="45"/>
      <c r="L858" s="45"/>
      <c r="M858" s="45"/>
    </row>
    <row r="859" spans="3:13" ht="15.75" customHeight="1" x14ac:dyDescent="0.25">
      <c r="C859" s="45"/>
      <c r="D859" s="45"/>
      <c r="L859" s="45"/>
      <c r="M859" s="45"/>
    </row>
    <row r="860" spans="3:13" ht="15.75" customHeight="1" x14ac:dyDescent="0.25">
      <c r="C860" s="45"/>
      <c r="D860" s="45"/>
      <c r="L860" s="45"/>
      <c r="M860" s="45"/>
    </row>
    <row r="861" spans="3:13" ht="15.75" customHeight="1" x14ac:dyDescent="0.25">
      <c r="C861" s="45"/>
      <c r="D861" s="45"/>
      <c r="L861" s="45"/>
      <c r="M861" s="45"/>
    </row>
    <row r="862" spans="3:13" ht="15.75" customHeight="1" x14ac:dyDescent="0.25">
      <c r="C862" s="45"/>
      <c r="D862" s="45"/>
      <c r="L862" s="45"/>
      <c r="M862" s="45"/>
    </row>
    <row r="863" spans="3:13" ht="15.75" customHeight="1" x14ac:dyDescent="0.25">
      <c r="C863" s="45"/>
      <c r="D863" s="45"/>
      <c r="L863" s="45"/>
      <c r="M863" s="45"/>
    </row>
    <row r="864" spans="3:13" ht="15.75" customHeight="1" x14ac:dyDescent="0.25">
      <c r="C864" s="45"/>
      <c r="D864" s="45"/>
      <c r="L864" s="45"/>
      <c r="M864" s="45"/>
    </row>
    <row r="865" spans="3:13" ht="15.75" customHeight="1" x14ac:dyDescent="0.25">
      <c r="C865" s="45"/>
      <c r="D865" s="45"/>
      <c r="L865" s="45"/>
      <c r="M865" s="45"/>
    </row>
    <row r="866" spans="3:13" ht="15.75" customHeight="1" x14ac:dyDescent="0.25">
      <c r="C866" s="45"/>
      <c r="D866" s="45"/>
      <c r="L866" s="45"/>
      <c r="M866" s="45"/>
    </row>
    <row r="867" spans="3:13" ht="15.75" customHeight="1" x14ac:dyDescent="0.25">
      <c r="C867" s="45"/>
      <c r="D867" s="45"/>
      <c r="L867" s="45"/>
      <c r="M867" s="45"/>
    </row>
    <row r="868" spans="3:13" ht="15.75" customHeight="1" x14ac:dyDescent="0.25">
      <c r="C868" s="45"/>
      <c r="D868" s="45"/>
      <c r="L868" s="45"/>
      <c r="M868" s="45"/>
    </row>
    <row r="869" spans="3:13" ht="15.75" customHeight="1" x14ac:dyDescent="0.25">
      <c r="C869" s="45"/>
      <c r="D869" s="45"/>
      <c r="L869" s="45"/>
      <c r="M869" s="45"/>
    </row>
    <row r="870" spans="3:13" ht="15.75" customHeight="1" x14ac:dyDescent="0.25">
      <c r="C870" s="45"/>
      <c r="D870" s="45"/>
      <c r="L870" s="45"/>
      <c r="M870" s="45"/>
    </row>
    <row r="871" spans="3:13" ht="15.75" customHeight="1" x14ac:dyDescent="0.25">
      <c r="C871" s="45"/>
      <c r="D871" s="45"/>
      <c r="L871" s="45"/>
      <c r="M871" s="45"/>
    </row>
    <row r="872" spans="3:13" ht="15.75" customHeight="1" x14ac:dyDescent="0.25">
      <c r="C872" s="45"/>
      <c r="D872" s="45"/>
      <c r="L872" s="45"/>
      <c r="M872" s="45"/>
    </row>
    <row r="873" spans="3:13" ht="15.75" customHeight="1" x14ac:dyDescent="0.25">
      <c r="C873" s="45"/>
      <c r="D873" s="45"/>
      <c r="L873" s="45"/>
      <c r="M873" s="45"/>
    </row>
    <row r="874" spans="3:13" ht="15.75" customHeight="1" x14ac:dyDescent="0.25">
      <c r="C874" s="45"/>
      <c r="D874" s="45"/>
      <c r="L874" s="45"/>
      <c r="M874" s="45"/>
    </row>
    <row r="875" spans="3:13" ht="15.75" customHeight="1" x14ac:dyDescent="0.25">
      <c r="C875" s="45"/>
      <c r="D875" s="45"/>
      <c r="L875" s="45"/>
      <c r="M875" s="45"/>
    </row>
    <row r="876" spans="3:13" ht="15.75" customHeight="1" x14ac:dyDescent="0.25">
      <c r="C876" s="45"/>
      <c r="D876" s="45"/>
      <c r="L876" s="45"/>
      <c r="M876" s="45"/>
    </row>
    <row r="877" spans="3:13" ht="15.75" customHeight="1" x14ac:dyDescent="0.25">
      <c r="C877" s="45"/>
      <c r="D877" s="45"/>
      <c r="L877" s="45"/>
      <c r="M877" s="45"/>
    </row>
    <row r="878" spans="3:13" ht="15.75" customHeight="1" x14ac:dyDescent="0.25">
      <c r="C878" s="45"/>
      <c r="D878" s="45"/>
      <c r="L878" s="45"/>
      <c r="M878" s="45"/>
    </row>
    <row r="879" spans="3:13" ht="15.75" customHeight="1" x14ac:dyDescent="0.25">
      <c r="C879" s="45"/>
      <c r="D879" s="45"/>
      <c r="L879" s="45"/>
      <c r="M879" s="45"/>
    </row>
    <row r="880" spans="3:13" ht="15.75" customHeight="1" x14ac:dyDescent="0.25">
      <c r="C880" s="45"/>
      <c r="D880" s="45"/>
      <c r="L880" s="45"/>
      <c r="M880" s="45"/>
    </row>
    <row r="881" spans="3:13" ht="15.75" customHeight="1" x14ac:dyDescent="0.25">
      <c r="C881" s="45"/>
      <c r="D881" s="45"/>
      <c r="L881" s="45"/>
      <c r="M881" s="45"/>
    </row>
    <row r="882" spans="3:13" ht="15.75" customHeight="1" x14ac:dyDescent="0.25">
      <c r="C882" s="45"/>
      <c r="D882" s="45"/>
      <c r="L882" s="45"/>
      <c r="M882" s="45"/>
    </row>
    <row r="883" spans="3:13" ht="15.75" customHeight="1" x14ac:dyDescent="0.25">
      <c r="C883" s="45"/>
      <c r="D883" s="45"/>
      <c r="L883" s="45"/>
      <c r="M883" s="45"/>
    </row>
    <row r="884" spans="3:13" ht="15.75" customHeight="1" x14ac:dyDescent="0.25">
      <c r="C884" s="45"/>
      <c r="D884" s="45"/>
      <c r="L884" s="45"/>
      <c r="M884" s="45"/>
    </row>
    <row r="885" spans="3:13" ht="15.75" customHeight="1" x14ac:dyDescent="0.25">
      <c r="C885" s="45"/>
      <c r="D885" s="45"/>
      <c r="L885" s="45"/>
      <c r="M885" s="45"/>
    </row>
    <row r="886" spans="3:13" ht="15.75" customHeight="1" x14ac:dyDescent="0.25">
      <c r="C886" s="45"/>
      <c r="D886" s="45"/>
      <c r="L886" s="45"/>
      <c r="M886" s="45"/>
    </row>
    <row r="887" spans="3:13" ht="15.75" customHeight="1" x14ac:dyDescent="0.25">
      <c r="C887" s="45"/>
      <c r="D887" s="45"/>
      <c r="L887" s="45"/>
      <c r="M887" s="45"/>
    </row>
    <row r="888" spans="3:13" ht="15.75" customHeight="1" x14ac:dyDescent="0.25">
      <c r="C888" s="45"/>
      <c r="D888" s="45"/>
      <c r="L888" s="45"/>
      <c r="M888" s="45"/>
    </row>
    <row r="889" spans="3:13" ht="15.75" customHeight="1" x14ac:dyDescent="0.25">
      <c r="C889" s="45"/>
      <c r="D889" s="45"/>
      <c r="L889" s="45"/>
      <c r="M889" s="45"/>
    </row>
    <row r="890" spans="3:13" ht="15.75" customHeight="1" x14ac:dyDescent="0.25">
      <c r="C890" s="45"/>
      <c r="D890" s="45"/>
      <c r="L890" s="45"/>
      <c r="M890" s="45"/>
    </row>
    <row r="891" spans="3:13" ht="15.75" customHeight="1" x14ac:dyDescent="0.25">
      <c r="C891" s="45"/>
      <c r="D891" s="45"/>
      <c r="L891" s="45"/>
      <c r="M891" s="45"/>
    </row>
    <row r="892" spans="3:13" ht="15.75" customHeight="1" x14ac:dyDescent="0.25">
      <c r="C892" s="45"/>
      <c r="D892" s="45"/>
      <c r="L892" s="45"/>
      <c r="M892" s="45"/>
    </row>
    <row r="893" spans="3:13" ht="15.75" customHeight="1" x14ac:dyDescent="0.25">
      <c r="C893" s="45"/>
      <c r="D893" s="45"/>
      <c r="L893" s="45"/>
      <c r="M893" s="45"/>
    </row>
    <row r="894" spans="3:13" ht="15.75" customHeight="1" x14ac:dyDescent="0.25">
      <c r="C894" s="45"/>
      <c r="D894" s="45"/>
      <c r="L894" s="45"/>
      <c r="M894" s="45"/>
    </row>
    <row r="895" spans="3:13" ht="15.75" customHeight="1" x14ac:dyDescent="0.25">
      <c r="C895" s="45"/>
      <c r="D895" s="45"/>
      <c r="L895" s="45"/>
      <c r="M895" s="45"/>
    </row>
    <row r="896" spans="3:13" ht="15.75" customHeight="1" x14ac:dyDescent="0.25">
      <c r="C896" s="45"/>
      <c r="D896" s="45"/>
      <c r="L896" s="45"/>
      <c r="M896" s="45"/>
    </row>
    <row r="897" spans="3:13" ht="15.75" customHeight="1" x14ac:dyDescent="0.25">
      <c r="C897" s="45"/>
      <c r="D897" s="45"/>
      <c r="L897" s="45"/>
      <c r="M897" s="45"/>
    </row>
    <row r="898" spans="3:13" ht="15.75" customHeight="1" x14ac:dyDescent="0.25">
      <c r="C898" s="45"/>
      <c r="D898" s="45"/>
      <c r="L898" s="45"/>
      <c r="M898" s="45"/>
    </row>
    <row r="899" spans="3:13" ht="15.75" customHeight="1" x14ac:dyDescent="0.25">
      <c r="C899" s="45"/>
      <c r="D899" s="45"/>
      <c r="L899" s="45"/>
      <c r="M899" s="45"/>
    </row>
    <row r="900" spans="3:13" ht="15.75" customHeight="1" x14ac:dyDescent="0.25">
      <c r="C900" s="45"/>
      <c r="D900" s="45"/>
      <c r="L900" s="45"/>
      <c r="M900" s="45"/>
    </row>
    <row r="901" spans="3:13" ht="15.75" customHeight="1" x14ac:dyDescent="0.25">
      <c r="C901" s="45"/>
      <c r="D901" s="45"/>
      <c r="L901" s="45"/>
      <c r="M901" s="45"/>
    </row>
    <row r="902" spans="3:13" ht="15.75" customHeight="1" x14ac:dyDescent="0.25">
      <c r="C902" s="45"/>
      <c r="D902" s="45"/>
      <c r="L902" s="45"/>
      <c r="M902" s="45"/>
    </row>
    <row r="903" spans="3:13" ht="15.75" customHeight="1" x14ac:dyDescent="0.25">
      <c r="C903" s="45"/>
      <c r="D903" s="45"/>
      <c r="L903" s="45"/>
      <c r="M903" s="45"/>
    </row>
    <row r="904" spans="3:13" ht="15.75" customHeight="1" x14ac:dyDescent="0.25">
      <c r="C904" s="45"/>
      <c r="D904" s="45"/>
      <c r="L904" s="45"/>
      <c r="M904" s="45"/>
    </row>
    <row r="905" spans="3:13" ht="15.75" customHeight="1" x14ac:dyDescent="0.25">
      <c r="C905" s="45"/>
      <c r="D905" s="45"/>
      <c r="L905" s="45"/>
      <c r="M905" s="45"/>
    </row>
    <row r="906" spans="3:13" ht="15.75" customHeight="1" x14ac:dyDescent="0.25">
      <c r="C906" s="45"/>
      <c r="D906" s="45"/>
      <c r="L906" s="45"/>
      <c r="M906" s="45"/>
    </row>
    <row r="907" spans="3:13" ht="15.75" customHeight="1" x14ac:dyDescent="0.25">
      <c r="C907" s="45"/>
      <c r="D907" s="45"/>
      <c r="L907" s="45"/>
      <c r="M907" s="45"/>
    </row>
    <row r="908" spans="3:13" ht="15.75" customHeight="1" x14ac:dyDescent="0.25">
      <c r="C908" s="45"/>
      <c r="D908" s="45"/>
      <c r="L908" s="45"/>
      <c r="M908" s="45"/>
    </row>
    <row r="909" spans="3:13" ht="15.75" customHeight="1" x14ac:dyDescent="0.25">
      <c r="C909" s="45"/>
      <c r="D909" s="45"/>
      <c r="L909" s="45"/>
      <c r="M909" s="45"/>
    </row>
    <row r="910" spans="3:13" ht="15.75" customHeight="1" x14ac:dyDescent="0.25">
      <c r="C910" s="45"/>
      <c r="D910" s="45"/>
      <c r="L910" s="45"/>
      <c r="M910" s="45"/>
    </row>
    <row r="911" spans="3:13" ht="15.75" customHeight="1" x14ac:dyDescent="0.25">
      <c r="C911" s="45"/>
      <c r="D911" s="45"/>
      <c r="L911" s="45"/>
      <c r="M911" s="45"/>
    </row>
    <row r="912" spans="3:13" ht="15.75" customHeight="1" x14ac:dyDescent="0.25">
      <c r="C912" s="45"/>
      <c r="D912" s="45"/>
      <c r="L912" s="45"/>
      <c r="M912" s="45"/>
    </row>
    <row r="913" spans="3:13" ht="15.75" customHeight="1" x14ac:dyDescent="0.25">
      <c r="C913" s="45"/>
      <c r="D913" s="45"/>
      <c r="L913" s="45"/>
      <c r="M913" s="45"/>
    </row>
    <row r="914" spans="3:13" ht="15.75" customHeight="1" x14ac:dyDescent="0.25">
      <c r="C914" s="45"/>
      <c r="D914" s="45"/>
      <c r="L914" s="45"/>
      <c r="M914" s="45"/>
    </row>
    <row r="915" spans="3:13" ht="15.75" customHeight="1" x14ac:dyDescent="0.25">
      <c r="C915" s="45"/>
      <c r="D915" s="45"/>
      <c r="L915" s="45"/>
      <c r="M915" s="45"/>
    </row>
    <row r="916" spans="3:13" ht="15.75" customHeight="1" x14ac:dyDescent="0.25">
      <c r="C916" s="45"/>
      <c r="D916" s="45"/>
      <c r="L916" s="45"/>
      <c r="M916" s="45"/>
    </row>
    <row r="917" spans="3:13" ht="15.75" customHeight="1" x14ac:dyDescent="0.25">
      <c r="C917" s="45"/>
      <c r="D917" s="45"/>
      <c r="L917" s="45"/>
      <c r="M917" s="45"/>
    </row>
    <row r="918" spans="3:13" ht="15.75" customHeight="1" x14ac:dyDescent="0.25">
      <c r="C918" s="45"/>
      <c r="D918" s="45"/>
      <c r="L918" s="45"/>
      <c r="M918" s="45"/>
    </row>
    <row r="919" spans="3:13" ht="15.75" customHeight="1" x14ac:dyDescent="0.25">
      <c r="C919" s="45"/>
      <c r="D919" s="45"/>
      <c r="L919" s="45"/>
      <c r="M919" s="45"/>
    </row>
    <row r="920" spans="3:13" ht="15.75" customHeight="1" x14ac:dyDescent="0.25">
      <c r="C920" s="45"/>
      <c r="D920" s="45"/>
      <c r="L920" s="45"/>
      <c r="M920" s="45"/>
    </row>
    <row r="921" spans="3:13" ht="15.75" customHeight="1" x14ac:dyDescent="0.25">
      <c r="C921" s="45"/>
      <c r="D921" s="45"/>
      <c r="L921" s="45"/>
      <c r="M921" s="45"/>
    </row>
    <row r="922" spans="3:13" ht="15.75" customHeight="1" x14ac:dyDescent="0.25">
      <c r="C922" s="45"/>
      <c r="D922" s="45"/>
      <c r="L922" s="45"/>
      <c r="M922" s="45"/>
    </row>
    <row r="923" spans="3:13" ht="15.75" customHeight="1" x14ac:dyDescent="0.25">
      <c r="C923" s="45"/>
      <c r="D923" s="45"/>
      <c r="L923" s="45"/>
      <c r="M923" s="45"/>
    </row>
    <row r="924" spans="3:13" ht="15.75" customHeight="1" x14ac:dyDescent="0.25">
      <c r="C924" s="45"/>
      <c r="D924" s="45"/>
      <c r="L924" s="45"/>
      <c r="M924" s="45"/>
    </row>
    <row r="925" spans="3:13" ht="15.75" customHeight="1" x14ac:dyDescent="0.25">
      <c r="C925" s="45"/>
      <c r="D925" s="45"/>
      <c r="L925" s="45"/>
      <c r="M925" s="45"/>
    </row>
    <row r="926" spans="3:13" ht="15.75" customHeight="1" x14ac:dyDescent="0.25">
      <c r="C926" s="45"/>
      <c r="D926" s="45"/>
      <c r="L926" s="45"/>
      <c r="M926" s="45"/>
    </row>
    <row r="927" spans="3:13" ht="15.75" customHeight="1" x14ac:dyDescent="0.25">
      <c r="C927" s="45"/>
      <c r="D927" s="45"/>
      <c r="L927" s="45"/>
      <c r="M927" s="45"/>
    </row>
    <row r="928" spans="3:13" ht="15.75" customHeight="1" x14ac:dyDescent="0.25">
      <c r="C928" s="45"/>
      <c r="D928" s="45"/>
      <c r="L928" s="45"/>
      <c r="M928" s="45"/>
    </row>
    <row r="929" spans="3:13" ht="15.75" customHeight="1" x14ac:dyDescent="0.25">
      <c r="C929" s="45"/>
      <c r="D929" s="45"/>
      <c r="L929" s="45"/>
      <c r="M929" s="45"/>
    </row>
    <row r="930" spans="3:13" ht="15.75" customHeight="1" x14ac:dyDescent="0.25">
      <c r="C930" s="45"/>
      <c r="D930" s="45"/>
      <c r="L930" s="45"/>
      <c r="M930" s="45"/>
    </row>
    <row r="931" spans="3:13" ht="15.75" customHeight="1" x14ac:dyDescent="0.25">
      <c r="C931" s="45"/>
      <c r="D931" s="45"/>
      <c r="L931" s="45"/>
      <c r="M931" s="45"/>
    </row>
    <row r="932" spans="3:13" ht="15.75" customHeight="1" x14ac:dyDescent="0.25">
      <c r="C932" s="45"/>
      <c r="D932" s="45"/>
      <c r="L932" s="45"/>
      <c r="M932" s="45"/>
    </row>
    <row r="933" spans="3:13" ht="15.75" customHeight="1" x14ac:dyDescent="0.25">
      <c r="C933" s="45"/>
      <c r="D933" s="45"/>
      <c r="L933" s="45"/>
      <c r="M933" s="45"/>
    </row>
    <row r="934" spans="3:13" ht="15.75" customHeight="1" x14ac:dyDescent="0.25">
      <c r="C934" s="45"/>
      <c r="D934" s="45"/>
      <c r="L934" s="45"/>
      <c r="M934" s="45"/>
    </row>
    <row r="935" spans="3:13" ht="15.75" customHeight="1" x14ac:dyDescent="0.25">
      <c r="C935" s="45"/>
      <c r="D935" s="45"/>
      <c r="L935" s="45"/>
      <c r="M935" s="45"/>
    </row>
    <row r="936" spans="3:13" ht="15.75" customHeight="1" x14ac:dyDescent="0.25">
      <c r="C936" s="45"/>
      <c r="D936" s="45"/>
      <c r="L936" s="45"/>
      <c r="M936" s="45"/>
    </row>
    <row r="937" spans="3:13" ht="15.75" customHeight="1" x14ac:dyDescent="0.25">
      <c r="C937" s="45"/>
      <c r="D937" s="45"/>
      <c r="L937" s="45"/>
      <c r="M937" s="45"/>
    </row>
    <row r="938" spans="3:13" ht="15.75" customHeight="1" x14ac:dyDescent="0.25">
      <c r="C938" s="45"/>
      <c r="D938" s="45"/>
      <c r="L938" s="45"/>
      <c r="M938" s="45"/>
    </row>
    <row r="939" spans="3:13" ht="15.75" customHeight="1" x14ac:dyDescent="0.25">
      <c r="C939" s="45"/>
      <c r="D939" s="45"/>
      <c r="L939" s="45"/>
      <c r="M939" s="45"/>
    </row>
    <row r="940" spans="3:13" ht="15.75" customHeight="1" x14ac:dyDescent="0.25">
      <c r="C940" s="45"/>
      <c r="D940" s="45"/>
      <c r="L940" s="45"/>
      <c r="M940" s="45"/>
    </row>
    <row r="941" spans="3:13" ht="15.75" customHeight="1" x14ac:dyDescent="0.25">
      <c r="C941" s="45"/>
      <c r="D941" s="45"/>
      <c r="L941" s="45"/>
      <c r="M941" s="45"/>
    </row>
    <row r="942" spans="3:13" ht="15.75" customHeight="1" x14ac:dyDescent="0.25">
      <c r="C942" s="45"/>
      <c r="D942" s="45"/>
      <c r="L942" s="45"/>
      <c r="M942" s="45"/>
    </row>
    <row r="943" spans="3:13" ht="15.75" customHeight="1" x14ac:dyDescent="0.25">
      <c r="C943" s="45"/>
      <c r="D943" s="45"/>
      <c r="L943" s="45"/>
      <c r="M943" s="45"/>
    </row>
    <row r="944" spans="3:13" ht="15.75" customHeight="1" x14ac:dyDescent="0.25">
      <c r="C944" s="45"/>
      <c r="D944" s="45"/>
      <c r="L944" s="45"/>
      <c r="M944" s="45"/>
    </row>
    <row r="945" spans="3:13" ht="15.75" customHeight="1" x14ac:dyDescent="0.25">
      <c r="C945" s="45"/>
      <c r="D945" s="45"/>
      <c r="L945" s="45"/>
      <c r="M945" s="45"/>
    </row>
    <row r="946" spans="3:13" ht="15.75" customHeight="1" x14ac:dyDescent="0.25">
      <c r="C946" s="45"/>
      <c r="D946" s="45"/>
      <c r="L946" s="45"/>
      <c r="M946" s="45"/>
    </row>
    <row r="947" spans="3:13" ht="15.75" customHeight="1" x14ac:dyDescent="0.25">
      <c r="C947" s="45"/>
      <c r="D947" s="45"/>
      <c r="L947" s="45"/>
      <c r="M947" s="45"/>
    </row>
    <row r="948" spans="3:13" ht="15.75" customHeight="1" x14ac:dyDescent="0.25">
      <c r="C948" s="45"/>
      <c r="D948" s="45"/>
      <c r="L948" s="45"/>
      <c r="M948" s="45"/>
    </row>
    <row r="949" spans="3:13" ht="15.75" customHeight="1" x14ac:dyDescent="0.25">
      <c r="C949" s="45"/>
      <c r="D949" s="45"/>
      <c r="L949" s="45"/>
      <c r="M949" s="45"/>
    </row>
    <row r="950" spans="3:13" ht="15.75" customHeight="1" x14ac:dyDescent="0.25">
      <c r="C950" s="45"/>
      <c r="D950" s="45"/>
      <c r="L950" s="45"/>
      <c r="M950" s="45"/>
    </row>
    <row r="951" spans="3:13" ht="15.75" customHeight="1" x14ac:dyDescent="0.25">
      <c r="C951" s="45"/>
      <c r="D951" s="45"/>
      <c r="L951" s="45"/>
      <c r="M951" s="45"/>
    </row>
    <row r="952" spans="3:13" ht="15.75" customHeight="1" x14ac:dyDescent="0.25">
      <c r="C952" s="45"/>
      <c r="D952" s="45"/>
      <c r="L952" s="45"/>
      <c r="M952" s="45"/>
    </row>
    <row r="953" spans="3:13" ht="15.75" customHeight="1" x14ac:dyDescent="0.25">
      <c r="C953" s="45"/>
      <c r="D953" s="45"/>
      <c r="L953" s="45"/>
      <c r="M953" s="45"/>
    </row>
    <row r="954" spans="3:13" ht="15.75" customHeight="1" x14ac:dyDescent="0.25">
      <c r="C954" s="45"/>
      <c r="D954" s="45"/>
      <c r="L954" s="45"/>
      <c r="M954" s="45"/>
    </row>
    <row r="955" spans="3:13" ht="15.75" customHeight="1" x14ac:dyDescent="0.25">
      <c r="C955" s="45"/>
      <c r="D955" s="45"/>
      <c r="L955" s="45"/>
      <c r="M955" s="45"/>
    </row>
    <row r="956" spans="3:13" ht="15.75" customHeight="1" x14ac:dyDescent="0.25">
      <c r="C956" s="45"/>
      <c r="D956" s="45"/>
      <c r="L956" s="45"/>
      <c r="M956" s="45"/>
    </row>
    <row r="957" spans="3:13" ht="15.75" customHeight="1" x14ac:dyDescent="0.25">
      <c r="C957" s="45"/>
      <c r="D957" s="45"/>
      <c r="L957" s="45"/>
      <c r="M957" s="45"/>
    </row>
    <row r="958" spans="3:13" ht="15.75" customHeight="1" x14ac:dyDescent="0.25">
      <c r="C958" s="45"/>
      <c r="D958" s="45"/>
      <c r="L958" s="45"/>
      <c r="M958" s="45"/>
    </row>
    <row r="959" spans="3:13" ht="15.75" customHeight="1" x14ac:dyDescent="0.25">
      <c r="C959" s="45"/>
      <c r="D959" s="45"/>
      <c r="L959" s="45"/>
      <c r="M959" s="45"/>
    </row>
    <row r="960" spans="3:13" ht="15.75" customHeight="1" x14ac:dyDescent="0.25">
      <c r="C960" s="45"/>
      <c r="D960" s="45"/>
      <c r="L960" s="45"/>
      <c r="M960" s="45"/>
    </row>
    <row r="961" spans="3:13" ht="15.75" customHeight="1" x14ac:dyDescent="0.25">
      <c r="C961" s="45"/>
      <c r="D961" s="45"/>
      <c r="L961" s="45"/>
      <c r="M961" s="45"/>
    </row>
    <row r="962" spans="3:13" ht="15.75" customHeight="1" x14ac:dyDescent="0.25">
      <c r="C962" s="45"/>
      <c r="D962" s="45"/>
      <c r="L962" s="45"/>
      <c r="M962" s="45"/>
    </row>
    <row r="963" spans="3:13" ht="15.75" customHeight="1" x14ac:dyDescent="0.25">
      <c r="C963" s="45"/>
      <c r="D963" s="45"/>
      <c r="L963" s="45"/>
      <c r="M963" s="45"/>
    </row>
    <row r="964" spans="3:13" ht="15.75" customHeight="1" x14ac:dyDescent="0.25">
      <c r="C964" s="45"/>
      <c r="D964" s="45"/>
      <c r="L964" s="45"/>
      <c r="M964" s="45"/>
    </row>
    <row r="965" spans="3:13" ht="15.75" customHeight="1" x14ac:dyDescent="0.25">
      <c r="C965" s="45"/>
      <c r="D965" s="45"/>
      <c r="L965" s="45"/>
      <c r="M965" s="45"/>
    </row>
    <row r="966" spans="3:13" ht="15.75" customHeight="1" x14ac:dyDescent="0.25">
      <c r="C966" s="45"/>
      <c r="D966" s="45"/>
      <c r="L966" s="45"/>
      <c r="M966" s="45"/>
    </row>
    <row r="967" spans="3:13" ht="15.75" customHeight="1" x14ac:dyDescent="0.25">
      <c r="C967" s="45"/>
      <c r="D967" s="45"/>
      <c r="L967" s="45"/>
      <c r="M967" s="45"/>
    </row>
    <row r="968" spans="3:13" ht="15.75" customHeight="1" x14ac:dyDescent="0.25">
      <c r="C968" s="45"/>
      <c r="D968" s="45"/>
      <c r="L968" s="45"/>
      <c r="M968" s="45"/>
    </row>
    <row r="969" spans="3:13" ht="15.75" customHeight="1" x14ac:dyDescent="0.25">
      <c r="C969" s="45"/>
      <c r="D969" s="45"/>
      <c r="L969" s="45"/>
      <c r="M969" s="45"/>
    </row>
    <row r="970" spans="3:13" ht="15.75" customHeight="1" x14ac:dyDescent="0.25">
      <c r="C970" s="45"/>
      <c r="D970" s="45"/>
      <c r="L970" s="45"/>
      <c r="M970" s="45"/>
    </row>
    <row r="971" spans="3:13" ht="15.75" customHeight="1" x14ac:dyDescent="0.25">
      <c r="C971" s="45"/>
      <c r="D971" s="45"/>
      <c r="L971" s="45"/>
      <c r="M971" s="45"/>
    </row>
    <row r="972" spans="3:13" ht="15.75" customHeight="1" x14ac:dyDescent="0.25">
      <c r="C972" s="45"/>
      <c r="D972" s="45"/>
      <c r="L972" s="45"/>
      <c r="M972" s="45"/>
    </row>
    <row r="973" spans="3:13" ht="15.75" customHeight="1" x14ac:dyDescent="0.25">
      <c r="C973" s="45"/>
      <c r="D973" s="45"/>
      <c r="L973" s="45"/>
      <c r="M973" s="45"/>
    </row>
    <row r="974" spans="3:13" ht="15.75" customHeight="1" x14ac:dyDescent="0.25">
      <c r="C974" s="45"/>
      <c r="D974" s="45"/>
      <c r="L974" s="45"/>
      <c r="M974" s="45"/>
    </row>
    <row r="975" spans="3:13" ht="15.75" customHeight="1" x14ac:dyDescent="0.25">
      <c r="C975" s="45"/>
      <c r="D975" s="45"/>
      <c r="L975" s="45"/>
      <c r="M975" s="45"/>
    </row>
    <row r="976" spans="3:13" ht="15.75" customHeight="1" x14ac:dyDescent="0.25">
      <c r="C976" s="45"/>
      <c r="D976" s="45"/>
      <c r="L976" s="45"/>
      <c r="M976" s="45"/>
    </row>
    <row r="977" spans="3:13" ht="15.75" customHeight="1" x14ac:dyDescent="0.25">
      <c r="C977" s="45"/>
      <c r="D977" s="45"/>
      <c r="L977" s="45"/>
      <c r="M977" s="45"/>
    </row>
    <row r="978" spans="3:13" ht="15.75" customHeight="1" x14ac:dyDescent="0.25">
      <c r="C978" s="45"/>
      <c r="D978" s="45"/>
      <c r="L978" s="45"/>
      <c r="M978" s="45"/>
    </row>
    <row r="979" spans="3:13" ht="15.75" customHeight="1" x14ac:dyDescent="0.25">
      <c r="C979" s="45"/>
      <c r="D979" s="45"/>
      <c r="L979" s="45"/>
      <c r="M979" s="45"/>
    </row>
    <row r="980" spans="3:13" ht="15.75" customHeight="1" x14ac:dyDescent="0.25">
      <c r="C980" s="45"/>
      <c r="D980" s="45"/>
      <c r="L980" s="45"/>
      <c r="M980" s="45"/>
    </row>
    <row r="981" spans="3:13" ht="15.75" customHeight="1" x14ac:dyDescent="0.25">
      <c r="C981" s="45"/>
      <c r="D981" s="45"/>
      <c r="L981" s="45"/>
      <c r="M981" s="45"/>
    </row>
    <row r="982" spans="3:13" ht="15.75" customHeight="1" x14ac:dyDescent="0.25">
      <c r="C982" s="45"/>
      <c r="D982" s="45"/>
      <c r="L982" s="45"/>
      <c r="M982" s="45"/>
    </row>
    <row r="983" spans="3:13" ht="15.75" customHeight="1" x14ac:dyDescent="0.25">
      <c r="C983" s="45"/>
      <c r="D983" s="45"/>
      <c r="L983" s="45"/>
      <c r="M983" s="45"/>
    </row>
    <row r="984" spans="3:13" ht="15.75" customHeight="1" x14ac:dyDescent="0.25">
      <c r="C984" s="45"/>
      <c r="D984" s="45"/>
      <c r="L984" s="45"/>
      <c r="M984" s="45"/>
    </row>
    <row r="985" spans="3:13" ht="15.75" customHeight="1" x14ac:dyDescent="0.25">
      <c r="C985" s="45"/>
      <c r="D985" s="45"/>
      <c r="L985" s="45"/>
      <c r="M985" s="45"/>
    </row>
    <row r="986" spans="3:13" ht="15.75" customHeight="1" x14ac:dyDescent="0.25">
      <c r="C986" s="45"/>
      <c r="D986" s="45"/>
      <c r="L986" s="45"/>
      <c r="M986" s="45"/>
    </row>
    <row r="987" spans="3:13" ht="15.75" customHeight="1" x14ac:dyDescent="0.25">
      <c r="C987" s="45"/>
      <c r="D987" s="45"/>
      <c r="L987" s="45"/>
      <c r="M987" s="45"/>
    </row>
    <row r="988" spans="3:13" ht="15.75" customHeight="1" x14ac:dyDescent="0.25">
      <c r="C988" s="45"/>
      <c r="D988" s="45"/>
      <c r="L988" s="45"/>
      <c r="M988" s="45"/>
    </row>
    <row r="989" spans="3:13" ht="15.75" customHeight="1" x14ac:dyDescent="0.25">
      <c r="C989" s="45"/>
      <c r="D989" s="45"/>
      <c r="L989" s="45"/>
      <c r="M989" s="45"/>
    </row>
    <row r="990" spans="3:13" ht="15.75" customHeight="1" x14ac:dyDescent="0.25">
      <c r="C990" s="45"/>
      <c r="D990" s="45"/>
      <c r="L990" s="45"/>
      <c r="M990" s="45"/>
    </row>
    <row r="991" spans="3:13" ht="15.75" customHeight="1" x14ac:dyDescent="0.25">
      <c r="C991" s="45"/>
      <c r="D991" s="45"/>
      <c r="L991" s="45"/>
      <c r="M991" s="45"/>
    </row>
    <row r="992" spans="3:13" ht="15.75" customHeight="1" x14ac:dyDescent="0.25">
      <c r="C992" s="45"/>
      <c r="D992" s="45"/>
      <c r="L992" s="45"/>
      <c r="M992" s="45"/>
    </row>
    <row r="993" spans="3:13" ht="15.75" customHeight="1" x14ac:dyDescent="0.25">
      <c r="C993" s="45"/>
      <c r="D993" s="45"/>
      <c r="L993" s="45"/>
      <c r="M993" s="45"/>
    </row>
    <row r="994" spans="3:13" ht="15.75" customHeight="1" x14ac:dyDescent="0.25">
      <c r="C994" s="45"/>
      <c r="D994" s="45"/>
      <c r="L994" s="45"/>
      <c r="M994" s="45"/>
    </row>
    <row r="995" spans="3:13" ht="15.75" customHeight="1" x14ac:dyDescent="0.25">
      <c r="C995" s="45"/>
      <c r="D995" s="45"/>
      <c r="L995" s="45"/>
      <c r="M995" s="45"/>
    </row>
    <row r="996" spans="3:13" ht="15.75" customHeight="1" x14ac:dyDescent="0.25">
      <c r="C996" s="45"/>
      <c r="D996" s="45"/>
      <c r="L996" s="45"/>
      <c r="M996" s="45"/>
    </row>
    <row r="997" spans="3:13" ht="15.75" customHeight="1" x14ac:dyDescent="0.25">
      <c r="C997" s="45"/>
      <c r="D997" s="45"/>
      <c r="L997" s="45"/>
      <c r="M997" s="45"/>
    </row>
    <row r="998" spans="3:13" ht="15.75" customHeight="1" x14ac:dyDescent="0.25">
      <c r="C998" s="45"/>
      <c r="D998" s="45"/>
      <c r="L998" s="45"/>
      <c r="M998" s="45"/>
    </row>
    <row r="999" spans="3:13" ht="15.75" customHeight="1" x14ac:dyDescent="0.25">
      <c r="C999" s="45"/>
      <c r="D999" s="45"/>
      <c r="L999" s="45"/>
      <c r="M999" s="45"/>
    </row>
    <row r="1000" spans="3:13" ht="15.75" customHeight="1" x14ac:dyDescent="0.25">
      <c r="C1000" s="45"/>
      <c r="D1000" s="45"/>
      <c r="L1000" s="45"/>
      <c r="M1000" s="45"/>
    </row>
    <row r="1001" spans="3:13" ht="15.75" customHeight="1" x14ac:dyDescent="0.25">
      <c r="C1001" s="45"/>
      <c r="D1001" s="45"/>
      <c r="L1001" s="45"/>
      <c r="M1001" s="45"/>
    </row>
    <row r="1002" spans="3:13" ht="15.75" customHeight="1" x14ac:dyDescent="0.25">
      <c r="C1002" s="45"/>
      <c r="D1002" s="45"/>
      <c r="L1002" s="45"/>
      <c r="M1002" s="45"/>
    </row>
    <row r="1003" spans="3:13" ht="15.75" customHeight="1" x14ac:dyDescent="0.25">
      <c r="C1003" s="45"/>
      <c r="D1003" s="45"/>
      <c r="L1003" s="45"/>
      <c r="M1003" s="45"/>
    </row>
    <row r="1004" spans="3:13" ht="15.75" customHeight="1" x14ac:dyDescent="0.25">
      <c r="C1004" s="45"/>
      <c r="D1004" s="45"/>
      <c r="L1004" s="45"/>
      <c r="M1004" s="45"/>
    </row>
    <row r="1005" spans="3:13" ht="15.75" customHeight="1" x14ac:dyDescent="0.25">
      <c r="C1005" s="45"/>
      <c r="D1005" s="45"/>
      <c r="L1005" s="45"/>
      <c r="M1005" s="45"/>
    </row>
    <row r="1006" spans="3:13" ht="15.75" customHeight="1" x14ac:dyDescent="0.25">
      <c r="C1006" s="45"/>
      <c r="D1006" s="45"/>
      <c r="L1006" s="45"/>
      <c r="M1006" s="45"/>
    </row>
    <row r="1007" spans="3:13" ht="15.75" customHeight="1" x14ac:dyDescent="0.25">
      <c r="C1007" s="45"/>
      <c r="D1007" s="45"/>
      <c r="L1007" s="45"/>
      <c r="M1007" s="45"/>
    </row>
    <row r="1008" spans="3:13" ht="15.75" customHeight="1" x14ac:dyDescent="0.25">
      <c r="C1008" s="45"/>
      <c r="D1008" s="45"/>
      <c r="L1008" s="45"/>
      <c r="M1008" s="45"/>
    </row>
    <row r="1009" spans="3:13" ht="15.75" customHeight="1" x14ac:dyDescent="0.25">
      <c r="C1009" s="45"/>
      <c r="D1009" s="45"/>
      <c r="L1009" s="45"/>
      <c r="M1009" s="45"/>
    </row>
    <row r="1010" spans="3:13" ht="15.75" customHeight="1" x14ac:dyDescent="0.25">
      <c r="C1010" s="45"/>
      <c r="D1010" s="45"/>
      <c r="L1010" s="45"/>
      <c r="M1010" s="45"/>
    </row>
    <row r="1011" spans="3:13" ht="15.75" customHeight="1" x14ac:dyDescent="0.25">
      <c r="C1011" s="45"/>
      <c r="D1011" s="45"/>
      <c r="L1011" s="45"/>
      <c r="M1011" s="45"/>
    </row>
    <row r="1012" spans="3:13" ht="15.75" customHeight="1" x14ac:dyDescent="0.25">
      <c r="C1012" s="45"/>
      <c r="D1012" s="45"/>
      <c r="L1012" s="45"/>
      <c r="M1012" s="45"/>
    </row>
    <row r="1013" spans="3:13" ht="15.75" customHeight="1" x14ac:dyDescent="0.25">
      <c r="C1013" s="45"/>
      <c r="D1013" s="45"/>
      <c r="L1013" s="45"/>
      <c r="M1013" s="45"/>
    </row>
    <row r="1014" spans="3:13" ht="15.75" customHeight="1" x14ac:dyDescent="0.25">
      <c r="C1014" s="45"/>
      <c r="D1014" s="45"/>
      <c r="L1014" s="45"/>
      <c r="M1014" s="45"/>
    </row>
  </sheetData>
  <mergeCells count="4">
    <mergeCell ref="K1:O1"/>
    <mergeCell ref="G1:J1"/>
    <mergeCell ref="B1:F1"/>
    <mergeCell ref="A38:A48"/>
  </mergeCells>
  <pageMargins left="0.7" right="0.7" top="0.75" bottom="0.75" header="0" footer="0"/>
  <pageSetup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AC72-EB7E-465D-9801-2F9BB4B8679E}">
  <sheetPr>
    <tabColor theme="9" tint="0.79998168889431442"/>
  </sheetPr>
  <dimension ref="A1:O989"/>
  <sheetViews>
    <sheetView workbookViewId="0">
      <pane xSplit="1" topLeftCell="I1" activePane="topRight" state="frozen"/>
      <selection pane="topRight" activeCell="Q16" sqref="Q1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23.42578125" style="1" customWidth="1"/>
    <col min="9" max="9" width="31.28515625" style="1" customWidth="1"/>
    <col min="10" max="11" width="12" style="1" customWidth="1"/>
    <col min="12" max="12" width="12.28515625" style="1" customWidth="1"/>
    <col min="13" max="13" width="14.28515625" style="1" customWidth="1"/>
    <col min="14" max="15" width="12" style="1" customWidth="1"/>
    <col min="16" max="16384" width="12.85546875" style="1"/>
  </cols>
  <sheetData>
    <row r="1" spans="1:15" ht="15.75" customHeight="1" x14ac:dyDescent="0.3">
      <c r="A1" s="15" t="s">
        <v>105</v>
      </c>
      <c r="B1" s="129" t="s">
        <v>56</v>
      </c>
      <c r="C1" s="128"/>
      <c r="D1" s="128"/>
      <c r="E1" s="128"/>
      <c r="F1" s="130"/>
      <c r="G1" s="129" t="s">
        <v>155</v>
      </c>
      <c r="H1" s="129"/>
      <c r="I1" s="129"/>
      <c r="J1" s="131"/>
      <c r="K1" s="129" t="s">
        <v>154</v>
      </c>
      <c r="L1" s="128"/>
      <c r="M1" s="128"/>
      <c r="N1" s="128"/>
      <c r="O1" s="130"/>
    </row>
    <row r="2" spans="1:15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7</v>
      </c>
      <c r="I2" s="10" t="s">
        <v>11</v>
      </c>
      <c r="J2" s="11"/>
      <c r="K2" s="12" t="s">
        <v>6</v>
      </c>
      <c r="L2" s="13" t="s">
        <v>2</v>
      </c>
      <c r="M2" s="12" t="s">
        <v>5</v>
      </c>
      <c r="N2" s="12" t="s">
        <v>1</v>
      </c>
      <c r="O2" s="11"/>
    </row>
    <row r="3" spans="1:15" ht="15.75" customHeight="1" x14ac:dyDescent="0.25">
      <c r="A3" s="92" t="s">
        <v>159</v>
      </c>
      <c r="B3" s="2">
        <v>0</v>
      </c>
      <c r="C3" s="8">
        <v>0</v>
      </c>
      <c r="D3" s="2">
        <v>0</v>
      </c>
      <c r="E3" s="2">
        <f>SUM(C3:D3)</f>
        <v>0</v>
      </c>
      <c r="F3" s="6"/>
      <c r="G3" s="2">
        <v>0</v>
      </c>
      <c r="H3" s="2">
        <v>0</v>
      </c>
      <c r="I3" s="2">
        <v>0</v>
      </c>
      <c r="J3" s="6"/>
      <c r="K3" s="2">
        <v>0</v>
      </c>
      <c r="L3" s="8">
        <v>0</v>
      </c>
      <c r="M3" s="2">
        <v>0</v>
      </c>
      <c r="N3" s="2">
        <v>0</v>
      </c>
      <c r="O3" s="132"/>
    </row>
    <row r="4" spans="1:15" ht="15.75" customHeight="1" x14ac:dyDescent="0.25">
      <c r="A4" s="92" t="s">
        <v>160</v>
      </c>
      <c r="B4" s="2">
        <v>0</v>
      </c>
      <c r="C4" s="8">
        <v>0</v>
      </c>
      <c r="D4" s="2">
        <v>0</v>
      </c>
      <c r="E4" s="2">
        <f>SUM(C4:D4)</f>
        <v>0</v>
      </c>
      <c r="F4" s="6"/>
      <c r="G4" s="2">
        <v>0</v>
      </c>
      <c r="H4" s="2">
        <v>0</v>
      </c>
      <c r="I4" s="2">
        <v>0</v>
      </c>
      <c r="J4" s="6"/>
      <c r="K4" s="2">
        <v>0</v>
      </c>
      <c r="L4" s="8">
        <v>0</v>
      </c>
      <c r="M4" s="2">
        <v>0</v>
      </c>
      <c r="N4" s="2">
        <f>SUM(L4:M4)</f>
        <v>0</v>
      </c>
      <c r="O4" s="130"/>
    </row>
    <row r="5" spans="1:15" ht="15.75" customHeight="1" x14ac:dyDescent="0.25">
      <c r="A5" s="92" t="s">
        <v>158</v>
      </c>
      <c r="B5" s="2">
        <v>800</v>
      </c>
      <c r="C5" s="8">
        <v>830</v>
      </c>
      <c r="D5" s="2">
        <v>-1629</v>
      </c>
      <c r="E5" s="2">
        <f t="shared" ref="E5:E6" si="0">SUM(C5:D5)</f>
        <v>-799</v>
      </c>
      <c r="F5" s="6"/>
      <c r="G5" s="2">
        <v>0</v>
      </c>
      <c r="H5" s="2">
        <v>0</v>
      </c>
      <c r="I5" s="2">
        <v>0</v>
      </c>
      <c r="J5" s="6"/>
      <c r="K5" s="2">
        <v>0</v>
      </c>
      <c r="L5" s="2">
        <v>0</v>
      </c>
      <c r="M5" s="2">
        <v>0</v>
      </c>
      <c r="N5" s="2">
        <v>0</v>
      </c>
      <c r="O5" s="130"/>
    </row>
    <row r="6" spans="1:15" ht="15.75" customHeight="1" x14ac:dyDescent="0.25">
      <c r="A6" s="92" t="s">
        <v>161</v>
      </c>
      <c r="B6" s="2">
        <v>80</v>
      </c>
      <c r="C6" s="8">
        <v>0</v>
      </c>
      <c r="D6" s="2">
        <v>-70</v>
      </c>
      <c r="E6" s="2">
        <f t="shared" si="0"/>
        <v>-70</v>
      </c>
      <c r="F6" s="6"/>
      <c r="G6" s="2">
        <v>80</v>
      </c>
      <c r="H6" s="2">
        <v>0</v>
      </c>
      <c r="I6" s="2">
        <v>80</v>
      </c>
      <c r="J6" s="6"/>
      <c r="K6" s="2">
        <v>0</v>
      </c>
      <c r="L6" s="2">
        <v>0</v>
      </c>
      <c r="M6" s="2">
        <v>0</v>
      </c>
      <c r="N6" s="2">
        <v>0</v>
      </c>
      <c r="O6" s="130"/>
    </row>
    <row r="7" spans="1:15" ht="15.75" customHeight="1" x14ac:dyDescent="0.25">
      <c r="A7" s="7"/>
      <c r="B7" s="2"/>
      <c r="C7" s="8"/>
      <c r="D7" s="2"/>
      <c r="E7" s="2"/>
      <c r="F7" s="6"/>
      <c r="G7" s="2"/>
      <c r="I7" s="2"/>
      <c r="J7" s="6"/>
      <c r="K7" s="2"/>
      <c r="L7" s="8"/>
      <c r="M7" s="2"/>
      <c r="N7" s="2"/>
      <c r="O7" s="130"/>
    </row>
    <row r="8" spans="1:15" ht="15.75" customHeight="1" x14ac:dyDescent="0.25">
      <c r="A8" s="4" t="s">
        <v>0</v>
      </c>
      <c r="B8" s="3">
        <f>SUM(B3:B7)</f>
        <v>880</v>
      </c>
      <c r="C8" s="3">
        <f>SUM(C3:C7)</f>
        <v>830</v>
      </c>
      <c r="D8" s="3">
        <f>SUM(D3:D7)</f>
        <v>-1699</v>
      </c>
      <c r="E8" s="3">
        <f>SUM(E3:E7)</f>
        <v>-869</v>
      </c>
      <c r="F8" s="5"/>
      <c r="G8" s="3">
        <f>SUM(G3:G7)</f>
        <v>80</v>
      </c>
      <c r="H8" s="3">
        <f>SUM(H3:H7)</f>
        <v>0</v>
      </c>
      <c r="I8" s="3">
        <f>SUM(I3:I7)</f>
        <v>80</v>
      </c>
      <c r="J8" s="4"/>
      <c r="K8" s="3">
        <f>SUM(K3:K7)</f>
        <v>0</v>
      </c>
      <c r="L8" s="3">
        <f>SUM(L3:L7)</f>
        <v>0</v>
      </c>
      <c r="M8" s="3">
        <f>SUM(M3:M7)</f>
        <v>0</v>
      </c>
      <c r="N8" s="3">
        <f>SUM(N3:N7)</f>
        <v>0</v>
      </c>
      <c r="O8" s="4"/>
    </row>
    <row r="9" spans="1:15" ht="15.75" customHeight="1" x14ac:dyDescent="0.25">
      <c r="B9" s="2"/>
      <c r="C9" s="2"/>
      <c r="D9" s="2"/>
      <c r="E9" s="2"/>
      <c r="L9" s="2"/>
    </row>
    <row r="10" spans="1:15" ht="15.75" customHeight="1" x14ac:dyDescent="0.25">
      <c r="B10" s="2"/>
      <c r="C10" s="2"/>
      <c r="D10" s="2"/>
      <c r="E10" s="2"/>
      <c r="L10" s="2"/>
    </row>
    <row r="11" spans="1:15" ht="15.75" customHeight="1" x14ac:dyDescent="0.25">
      <c r="B11" s="2"/>
      <c r="C11" s="2"/>
      <c r="D11" s="2"/>
      <c r="E11" s="2"/>
      <c r="L11" s="2"/>
    </row>
    <row r="12" spans="1:15" ht="15.75" customHeight="1" x14ac:dyDescent="0.25">
      <c r="B12" s="2"/>
      <c r="C12" s="2"/>
      <c r="D12" s="2"/>
      <c r="E12" s="2"/>
      <c r="L12" s="2"/>
    </row>
    <row r="13" spans="1:15" ht="15.75" customHeight="1" x14ac:dyDescent="0.25">
      <c r="B13" s="2"/>
      <c r="C13" s="2"/>
      <c r="D13" s="2"/>
      <c r="E13" s="2"/>
      <c r="L13" s="2"/>
    </row>
    <row r="14" spans="1:15" ht="15.75" customHeight="1" x14ac:dyDescent="0.25">
      <c r="B14" s="2"/>
      <c r="C14" s="2"/>
      <c r="D14" s="2"/>
      <c r="E14" s="2"/>
      <c r="L14" s="2"/>
    </row>
    <row r="15" spans="1:15" ht="15.75" customHeight="1" x14ac:dyDescent="0.25">
      <c r="B15" s="2"/>
      <c r="C15" s="2"/>
      <c r="D15" s="2"/>
      <c r="E15" s="2"/>
      <c r="L15" s="2"/>
    </row>
    <row r="16" spans="1:15" ht="15.75" customHeight="1" x14ac:dyDescent="0.25">
      <c r="B16" s="2"/>
      <c r="C16" s="2"/>
      <c r="D16" s="2"/>
      <c r="E16" s="2"/>
      <c r="L16" s="2"/>
    </row>
    <row r="17" spans="2:12" ht="15.75" customHeight="1" x14ac:dyDescent="0.25">
      <c r="B17" s="2"/>
      <c r="C17" s="2"/>
      <c r="D17" s="2"/>
      <c r="E17" s="2"/>
      <c r="L17" s="2"/>
    </row>
    <row r="18" spans="2:12" ht="15.75" customHeight="1" x14ac:dyDescent="0.25">
      <c r="B18" s="2"/>
      <c r="C18" s="2"/>
      <c r="D18" s="2"/>
      <c r="E18" s="2"/>
      <c r="L18" s="2"/>
    </row>
    <row r="19" spans="2:12" ht="15.75" customHeight="1" x14ac:dyDescent="0.25">
      <c r="C19" s="2"/>
      <c r="D19" s="2"/>
      <c r="E19" s="2"/>
      <c r="L19" s="2"/>
    </row>
    <row r="20" spans="2:12" ht="15.75" customHeight="1" x14ac:dyDescent="0.25">
      <c r="C20" s="2"/>
      <c r="D20" s="2"/>
      <c r="E20" s="2"/>
      <c r="L20" s="2"/>
    </row>
    <row r="21" spans="2:12" ht="15.75" customHeight="1" x14ac:dyDescent="0.25">
      <c r="C21" s="2"/>
      <c r="D21" s="2"/>
      <c r="E21" s="2"/>
      <c r="L21" s="2"/>
    </row>
    <row r="22" spans="2:12" ht="15.75" customHeight="1" x14ac:dyDescent="0.25">
      <c r="C22" s="2"/>
      <c r="D22" s="2"/>
      <c r="E22" s="2"/>
      <c r="L22" s="2"/>
    </row>
    <row r="23" spans="2:12" ht="15.75" customHeight="1" x14ac:dyDescent="0.25">
      <c r="C23" s="2"/>
      <c r="D23" s="2"/>
      <c r="E23" s="2"/>
      <c r="L23" s="2"/>
    </row>
    <row r="24" spans="2:12" ht="15.75" customHeight="1" x14ac:dyDescent="0.25">
      <c r="C24" s="2"/>
      <c r="D24" s="2"/>
      <c r="L24" s="2"/>
    </row>
    <row r="25" spans="2:12" ht="15.75" customHeight="1" x14ac:dyDescent="0.25">
      <c r="C25" s="2"/>
      <c r="D25" s="2"/>
      <c r="L25" s="2"/>
    </row>
    <row r="26" spans="2:12" ht="15.75" customHeight="1" x14ac:dyDescent="0.25">
      <c r="C26" s="2"/>
      <c r="D26" s="2"/>
      <c r="L26" s="2"/>
    </row>
    <row r="27" spans="2:12" ht="15.75" customHeight="1" x14ac:dyDescent="0.25">
      <c r="C27" s="2"/>
      <c r="D27" s="2"/>
      <c r="L27" s="2"/>
    </row>
    <row r="28" spans="2:12" ht="15.75" customHeight="1" x14ac:dyDescent="0.25">
      <c r="C28" s="2"/>
      <c r="D28" s="2"/>
      <c r="L28" s="2"/>
    </row>
    <row r="29" spans="2:12" ht="15.75" customHeight="1" x14ac:dyDescent="0.25">
      <c r="C29" s="2"/>
      <c r="D29" s="2"/>
      <c r="L29" s="2"/>
    </row>
    <row r="30" spans="2:12" ht="15.75" customHeight="1" x14ac:dyDescent="0.25">
      <c r="C30" s="2"/>
      <c r="D30" s="2"/>
      <c r="L30" s="2"/>
    </row>
    <row r="31" spans="2:12" ht="15.75" customHeight="1" x14ac:dyDescent="0.25">
      <c r="C31" s="2"/>
      <c r="D31" s="2"/>
      <c r="L31" s="2"/>
    </row>
    <row r="32" spans="2:12" ht="15.75" customHeight="1" x14ac:dyDescent="0.25">
      <c r="C32" s="2"/>
      <c r="D32" s="2"/>
      <c r="L32" s="2"/>
    </row>
    <row r="33" spans="3:12" ht="15.75" customHeight="1" x14ac:dyDescent="0.25">
      <c r="C33" s="2"/>
      <c r="D33" s="2"/>
      <c r="L33" s="2"/>
    </row>
    <row r="34" spans="3:12" ht="15.75" customHeight="1" x14ac:dyDescent="0.25">
      <c r="C34" s="2"/>
      <c r="D34" s="2"/>
      <c r="L34" s="2"/>
    </row>
    <row r="35" spans="3:12" ht="15.75" customHeight="1" x14ac:dyDescent="0.25">
      <c r="C35" s="2"/>
      <c r="D35" s="2"/>
      <c r="L35" s="2"/>
    </row>
    <row r="36" spans="3:12" ht="15.75" customHeight="1" x14ac:dyDescent="0.25">
      <c r="C36" s="2"/>
      <c r="D36" s="2"/>
      <c r="L36" s="2"/>
    </row>
    <row r="37" spans="3:12" ht="15.75" customHeight="1" x14ac:dyDescent="0.25">
      <c r="C37" s="2"/>
      <c r="D37" s="2"/>
      <c r="L37" s="2"/>
    </row>
    <row r="38" spans="3:12" ht="15.75" customHeight="1" x14ac:dyDescent="0.25">
      <c r="C38" s="2"/>
      <c r="D38" s="2"/>
      <c r="L38" s="2"/>
    </row>
    <row r="39" spans="3:12" ht="15.75" customHeight="1" x14ac:dyDescent="0.25">
      <c r="C39" s="2"/>
      <c r="D39" s="2"/>
      <c r="L39" s="2"/>
    </row>
    <row r="40" spans="3:12" ht="15.75" customHeight="1" x14ac:dyDescent="0.25">
      <c r="C40" s="2"/>
      <c r="D40" s="2"/>
      <c r="L40" s="2"/>
    </row>
    <row r="41" spans="3:12" ht="15.75" customHeight="1" x14ac:dyDescent="0.25">
      <c r="C41" s="2"/>
      <c r="D41" s="2"/>
      <c r="L41" s="2"/>
    </row>
    <row r="42" spans="3:12" ht="15.75" customHeight="1" x14ac:dyDescent="0.25">
      <c r="C42" s="2"/>
      <c r="D42" s="2"/>
      <c r="L42" s="2"/>
    </row>
    <row r="43" spans="3:12" ht="15.75" customHeight="1" x14ac:dyDescent="0.25">
      <c r="C43" s="2"/>
      <c r="D43" s="2"/>
      <c r="L43" s="2"/>
    </row>
    <row r="44" spans="3:12" ht="15.75" customHeight="1" x14ac:dyDescent="0.25">
      <c r="C44" s="2"/>
      <c r="D44" s="2"/>
      <c r="L44" s="2"/>
    </row>
    <row r="45" spans="3:12" ht="15.75" customHeight="1" x14ac:dyDescent="0.25">
      <c r="C45" s="2"/>
      <c r="D45" s="2"/>
      <c r="L45" s="2"/>
    </row>
    <row r="46" spans="3:12" ht="15.75" customHeight="1" x14ac:dyDescent="0.25">
      <c r="C46" s="2"/>
      <c r="D46" s="2"/>
      <c r="L46" s="2"/>
    </row>
    <row r="47" spans="3:12" ht="15.75" customHeight="1" x14ac:dyDescent="0.25">
      <c r="C47" s="2"/>
      <c r="D47" s="2"/>
      <c r="L47" s="2"/>
    </row>
    <row r="48" spans="3:12" ht="15.75" customHeight="1" x14ac:dyDescent="0.25">
      <c r="C48" s="2"/>
      <c r="D48" s="2"/>
      <c r="L48" s="2"/>
    </row>
    <row r="49" spans="3:12" ht="15.75" customHeight="1" x14ac:dyDescent="0.25">
      <c r="C49" s="2"/>
      <c r="D49" s="2"/>
      <c r="L49" s="2"/>
    </row>
    <row r="50" spans="3:12" ht="15.75" customHeight="1" x14ac:dyDescent="0.25">
      <c r="C50" s="2"/>
      <c r="D50" s="2"/>
      <c r="L50" s="2"/>
    </row>
    <row r="51" spans="3:12" ht="15.75" customHeight="1" x14ac:dyDescent="0.25">
      <c r="C51" s="2"/>
      <c r="D51" s="2"/>
      <c r="L51" s="2"/>
    </row>
    <row r="52" spans="3:12" ht="15.75" customHeight="1" x14ac:dyDescent="0.25">
      <c r="C52" s="2"/>
      <c r="D52" s="2"/>
      <c r="L52" s="2"/>
    </row>
    <row r="53" spans="3:12" ht="15.75" customHeight="1" x14ac:dyDescent="0.25">
      <c r="C53" s="2"/>
      <c r="D53" s="2"/>
      <c r="L53" s="2"/>
    </row>
    <row r="54" spans="3:12" ht="15.75" customHeight="1" x14ac:dyDescent="0.25">
      <c r="C54" s="2"/>
      <c r="D54" s="2"/>
      <c r="L54" s="2"/>
    </row>
    <row r="55" spans="3:12" ht="15.75" customHeight="1" x14ac:dyDescent="0.25">
      <c r="C55" s="2"/>
      <c r="D55" s="2"/>
      <c r="L55" s="2"/>
    </row>
    <row r="56" spans="3:12" ht="15.75" customHeight="1" x14ac:dyDescent="0.25">
      <c r="C56" s="2"/>
      <c r="D56" s="2"/>
      <c r="L56" s="2"/>
    </row>
    <row r="57" spans="3:12" ht="15.75" customHeight="1" x14ac:dyDescent="0.25">
      <c r="C57" s="2"/>
      <c r="D57" s="2"/>
      <c r="L57" s="2"/>
    </row>
    <row r="58" spans="3:12" ht="15.75" customHeight="1" x14ac:dyDescent="0.25">
      <c r="C58" s="2"/>
      <c r="D58" s="2"/>
      <c r="L58" s="2"/>
    </row>
    <row r="59" spans="3:12" ht="15.75" customHeight="1" x14ac:dyDescent="0.25">
      <c r="C59" s="2"/>
      <c r="D59" s="2"/>
      <c r="L59" s="2"/>
    </row>
    <row r="60" spans="3:12" ht="15.75" customHeight="1" x14ac:dyDescent="0.25">
      <c r="C60" s="2"/>
      <c r="D60" s="2"/>
      <c r="L60" s="2"/>
    </row>
    <row r="61" spans="3:12" ht="15.75" customHeight="1" x14ac:dyDescent="0.25">
      <c r="C61" s="2"/>
      <c r="D61" s="2"/>
      <c r="L61" s="2"/>
    </row>
    <row r="62" spans="3:12" ht="15.75" customHeight="1" x14ac:dyDescent="0.25">
      <c r="C62" s="2"/>
      <c r="D62" s="2"/>
      <c r="L62" s="2"/>
    </row>
    <row r="63" spans="3:12" ht="15.75" customHeight="1" x14ac:dyDescent="0.25">
      <c r="C63" s="2"/>
      <c r="D63" s="2"/>
      <c r="L63" s="2"/>
    </row>
    <row r="64" spans="3:12" ht="15.75" customHeight="1" x14ac:dyDescent="0.25">
      <c r="C64" s="2"/>
      <c r="D64" s="2"/>
      <c r="L64" s="2"/>
    </row>
    <row r="65" spans="3:12" ht="15.75" customHeight="1" x14ac:dyDescent="0.25">
      <c r="C65" s="2"/>
      <c r="D65" s="2"/>
      <c r="L65" s="2"/>
    </row>
    <row r="66" spans="3:12" ht="15.75" customHeight="1" x14ac:dyDescent="0.25">
      <c r="C66" s="2"/>
      <c r="D66" s="2"/>
      <c r="L66" s="2"/>
    </row>
    <row r="67" spans="3:12" ht="15.75" customHeight="1" x14ac:dyDescent="0.25">
      <c r="C67" s="2"/>
      <c r="D67" s="2"/>
      <c r="L67" s="2"/>
    </row>
    <row r="68" spans="3:12" ht="15.75" customHeight="1" x14ac:dyDescent="0.25">
      <c r="C68" s="2"/>
      <c r="D68" s="2"/>
      <c r="L68" s="2"/>
    </row>
    <row r="69" spans="3:12" ht="15.75" customHeight="1" x14ac:dyDescent="0.25">
      <c r="C69" s="2"/>
      <c r="D69" s="2"/>
      <c r="L69" s="2"/>
    </row>
    <row r="70" spans="3:12" ht="15.75" customHeight="1" x14ac:dyDescent="0.25">
      <c r="C70" s="2"/>
      <c r="D70" s="2"/>
      <c r="L70" s="2"/>
    </row>
    <row r="71" spans="3:12" ht="15.75" customHeight="1" x14ac:dyDescent="0.25">
      <c r="C71" s="2"/>
      <c r="D71" s="2"/>
      <c r="L71" s="2"/>
    </row>
    <row r="72" spans="3:12" ht="15.75" customHeight="1" x14ac:dyDescent="0.25">
      <c r="C72" s="2"/>
      <c r="D72" s="2"/>
      <c r="L72" s="2"/>
    </row>
    <row r="73" spans="3:12" ht="15.75" customHeight="1" x14ac:dyDescent="0.25">
      <c r="C73" s="2"/>
      <c r="D73" s="2"/>
      <c r="L73" s="2"/>
    </row>
    <row r="74" spans="3:12" ht="15.75" customHeight="1" x14ac:dyDescent="0.25">
      <c r="C74" s="2"/>
      <c r="D74" s="2"/>
      <c r="L74" s="2"/>
    </row>
    <row r="75" spans="3:12" ht="15.75" customHeight="1" x14ac:dyDescent="0.25">
      <c r="C75" s="2"/>
      <c r="D75" s="2"/>
      <c r="L75" s="2"/>
    </row>
    <row r="76" spans="3:12" ht="15.75" customHeight="1" x14ac:dyDescent="0.25">
      <c r="C76" s="2"/>
      <c r="D76" s="2"/>
      <c r="L76" s="2"/>
    </row>
    <row r="77" spans="3:12" ht="15.75" customHeight="1" x14ac:dyDescent="0.25">
      <c r="C77" s="2"/>
      <c r="D77" s="2"/>
      <c r="L77" s="2"/>
    </row>
    <row r="78" spans="3:12" ht="15.75" customHeight="1" x14ac:dyDescent="0.25">
      <c r="C78" s="2"/>
      <c r="D78" s="2"/>
      <c r="L78" s="2"/>
    </row>
    <row r="79" spans="3:12" ht="15.75" customHeight="1" x14ac:dyDescent="0.25">
      <c r="C79" s="2"/>
      <c r="D79" s="2"/>
      <c r="L79" s="2"/>
    </row>
    <row r="80" spans="3:12" ht="15.75" customHeight="1" x14ac:dyDescent="0.25">
      <c r="C80" s="2"/>
      <c r="D80" s="2"/>
      <c r="L80" s="2"/>
    </row>
    <row r="81" spans="3:12" ht="15.75" customHeight="1" x14ac:dyDescent="0.25">
      <c r="C81" s="2"/>
      <c r="D81" s="2"/>
      <c r="L81" s="2"/>
    </row>
    <row r="82" spans="3:12" ht="15.75" customHeight="1" x14ac:dyDescent="0.25">
      <c r="C82" s="2"/>
      <c r="D82" s="2"/>
      <c r="L82" s="2"/>
    </row>
    <row r="83" spans="3:12" ht="15.75" customHeight="1" x14ac:dyDescent="0.25">
      <c r="C83" s="2"/>
      <c r="D83" s="2"/>
      <c r="L83" s="2"/>
    </row>
    <row r="84" spans="3:12" ht="15.75" customHeight="1" x14ac:dyDescent="0.25">
      <c r="C84" s="2"/>
      <c r="D84" s="2"/>
      <c r="L84" s="2"/>
    </row>
    <row r="85" spans="3:12" ht="15.75" customHeight="1" x14ac:dyDescent="0.25">
      <c r="C85" s="2"/>
      <c r="D85" s="2"/>
      <c r="L85" s="2"/>
    </row>
    <row r="86" spans="3:12" ht="15.75" customHeight="1" x14ac:dyDescent="0.25">
      <c r="C86" s="2"/>
      <c r="D86" s="2"/>
      <c r="L86" s="2"/>
    </row>
    <row r="87" spans="3:12" ht="15.75" customHeight="1" x14ac:dyDescent="0.25">
      <c r="C87" s="2"/>
      <c r="D87" s="2"/>
      <c r="L87" s="2"/>
    </row>
    <row r="88" spans="3:12" ht="15.75" customHeight="1" x14ac:dyDescent="0.25">
      <c r="C88" s="2"/>
      <c r="D88" s="2"/>
      <c r="L88" s="2"/>
    </row>
    <row r="89" spans="3:12" ht="15.75" customHeight="1" x14ac:dyDescent="0.25">
      <c r="C89" s="2"/>
      <c r="D89" s="2"/>
      <c r="L89" s="2"/>
    </row>
    <row r="90" spans="3:12" ht="15.75" customHeight="1" x14ac:dyDescent="0.25">
      <c r="C90" s="2"/>
      <c r="D90" s="2"/>
      <c r="L90" s="2"/>
    </row>
    <row r="91" spans="3:12" ht="15.75" customHeight="1" x14ac:dyDescent="0.25">
      <c r="C91" s="2"/>
      <c r="D91" s="2"/>
      <c r="L91" s="2"/>
    </row>
    <row r="92" spans="3:12" ht="15.75" customHeight="1" x14ac:dyDescent="0.25">
      <c r="C92" s="2"/>
      <c r="D92" s="2"/>
      <c r="L92" s="2"/>
    </row>
    <row r="93" spans="3:12" ht="15.75" customHeight="1" x14ac:dyDescent="0.25">
      <c r="C93" s="2"/>
      <c r="D93" s="2"/>
      <c r="L93" s="2"/>
    </row>
    <row r="94" spans="3:12" ht="15.75" customHeight="1" x14ac:dyDescent="0.25">
      <c r="C94" s="2"/>
      <c r="D94" s="2"/>
      <c r="L94" s="2"/>
    </row>
    <row r="95" spans="3:12" ht="15.75" customHeight="1" x14ac:dyDescent="0.25">
      <c r="C95" s="2"/>
      <c r="D95" s="2"/>
      <c r="L95" s="2"/>
    </row>
    <row r="96" spans="3:12" ht="15.75" customHeight="1" x14ac:dyDescent="0.25">
      <c r="C96" s="2"/>
      <c r="D96" s="2"/>
      <c r="L96" s="2"/>
    </row>
    <row r="97" spans="3:12" ht="15.75" customHeight="1" x14ac:dyDescent="0.25">
      <c r="C97" s="2"/>
      <c r="D97" s="2"/>
      <c r="L97" s="2"/>
    </row>
    <row r="98" spans="3:12" ht="15.75" customHeight="1" x14ac:dyDescent="0.25">
      <c r="C98" s="2"/>
      <c r="D98" s="2"/>
      <c r="L98" s="2"/>
    </row>
    <row r="99" spans="3:12" ht="15.75" customHeight="1" x14ac:dyDescent="0.25">
      <c r="C99" s="2"/>
      <c r="D99" s="2"/>
      <c r="L99" s="2"/>
    </row>
    <row r="100" spans="3:12" ht="15.75" customHeight="1" x14ac:dyDescent="0.25">
      <c r="C100" s="2"/>
      <c r="D100" s="2"/>
      <c r="L100" s="2"/>
    </row>
    <row r="101" spans="3:12" ht="15.75" customHeight="1" x14ac:dyDescent="0.25">
      <c r="C101" s="2"/>
      <c r="D101" s="2"/>
      <c r="L101" s="2"/>
    </row>
    <row r="102" spans="3:12" ht="15.75" customHeight="1" x14ac:dyDescent="0.25">
      <c r="C102" s="2"/>
      <c r="D102" s="2"/>
      <c r="L102" s="2"/>
    </row>
    <row r="103" spans="3:12" ht="15.75" customHeight="1" x14ac:dyDescent="0.25">
      <c r="C103" s="2"/>
      <c r="D103" s="2"/>
      <c r="L103" s="2"/>
    </row>
    <row r="104" spans="3:12" ht="15.75" customHeight="1" x14ac:dyDescent="0.25">
      <c r="C104" s="2"/>
      <c r="D104" s="2"/>
      <c r="L104" s="2"/>
    </row>
    <row r="105" spans="3:12" ht="15.75" customHeight="1" x14ac:dyDescent="0.25">
      <c r="C105" s="2"/>
      <c r="D105" s="2"/>
      <c r="L105" s="2"/>
    </row>
    <row r="106" spans="3:12" ht="15.75" customHeight="1" x14ac:dyDescent="0.25">
      <c r="C106" s="2"/>
      <c r="D106" s="2"/>
      <c r="L106" s="2"/>
    </row>
    <row r="107" spans="3:12" ht="15.75" customHeight="1" x14ac:dyDescent="0.25">
      <c r="C107" s="2"/>
      <c r="D107" s="2"/>
      <c r="L107" s="2"/>
    </row>
    <row r="108" spans="3:12" ht="15.75" customHeight="1" x14ac:dyDescent="0.25">
      <c r="C108" s="2"/>
      <c r="D108" s="2"/>
      <c r="L108" s="2"/>
    </row>
    <row r="109" spans="3:12" ht="15.75" customHeight="1" x14ac:dyDescent="0.25">
      <c r="C109" s="2"/>
      <c r="D109" s="2"/>
      <c r="L109" s="2"/>
    </row>
    <row r="110" spans="3:12" ht="15.75" customHeight="1" x14ac:dyDescent="0.25">
      <c r="C110" s="2"/>
      <c r="D110" s="2"/>
      <c r="L110" s="2"/>
    </row>
    <row r="111" spans="3:12" ht="15.75" customHeight="1" x14ac:dyDescent="0.25">
      <c r="C111" s="2"/>
      <c r="D111" s="2"/>
      <c r="L111" s="2"/>
    </row>
    <row r="112" spans="3:12" ht="15.75" customHeight="1" x14ac:dyDescent="0.25">
      <c r="C112" s="2"/>
      <c r="D112" s="2"/>
      <c r="L112" s="2"/>
    </row>
    <row r="113" spans="3:12" ht="15.75" customHeight="1" x14ac:dyDescent="0.25">
      <c r="C113" s="2"/>
      <c r="D113" s="2"/>
      <c r="L113" s="2"/>
    </row>
    <row r="114" spans="3:12" ht="15.75" customHeight="1" x14ac:dyDescent="0.25">
      <c r="C114" s="2"/>
      <c r="D114" s="2"/>
      <c r="L114" s="2"/>
    </row>
    <row r="115" spans="3:12" ht="15.75" customHeight="1" x14ac:dyDescent="0.25">
      <c r="C115" s="2"/>
      <c r="D115" s="2"/>
      <c r="L115" s="2"/>
    </row>
    <row r="116" spans="3:12" ht="15.75" customHeight="1" x14ac:dyDescent="0.25">
      <c r="C116" s="2"/>
      <c r="D116" s="2"/>
      <c r="L116" s="2"/>
    </row>
    <row r="117" spans="3:12" ht="15.75" customHeight="1" x14ac:dyDescent="0.25">
      <c r="C117" s="2"/>
      <c r="D117" s="2"/>
      <c r="L117" s="2"/>
    </row>
    <row r="118" spans="3:12" ht="15.75" customHeight="1" x14ac:dyDescent="0.25">
      <c r="C118" s="2"/>
      <c r="D118" s="2"/>
      <c r="L118" s="2"/>
    </row>
    <row r="119" spans="3:12" ht="15.75" customHeight="1" x14ac:dyDescent="0.25">
      <c r="C119" s="2"/>
      <c r="D119" s="2"/>
      <c r="L119" s="2"/>
    </row>
    <row r="120" spans="3:12" ht="15.75" customHeight="1" x14ac:dyDescent="0.25">
      <c r="C120" s="2"/>
      <c r="D120" s="2"/>
      <c r="L120" s="2"/>
    </row>
    <row r="121" spans="3:12" ht="15.75" customHeight="1" x14ac:dyDescent="0.25">
      <c r="C121" s="2"/>
      <c r="D121" s="2"/>
      <c r="L121" s="2"/>
    </row>
    <row r="122" spans="3:12" ht="15.75" customHeight="1" x14ac:dyDescent="0.25">
      <c r="C122" s="2"/>
      <c r="D122" s="2"/>
      <c r="L122" s="2"/>
    </row>
    <row r="123" spans="3:12" ht="15.75" customHeight="1" x14ac:dyDescent="0.25">
      <c r="C123" s="2"/>
      <c r="D123" s="2"/>
      <c r="L123" s="2"/>
    </row>
    <row r="124" spans="3:12" ht="15.75" customHeight="1" x14ac:dyDescent="0.25">
      <c r="C124" s="2"/>
      <c r="D124" s="2"/>
      <c r="L124" s="2"/>
    </row>
    <row r="125" spans="3:12" ht="15.75" customHeight="1" x14ac:dyDescent="0.25">
      <c r="C125" s="2"/>
      <c r="D125" s="2"/>
      <c r="L125" s="2"/>
    </row>
    <row r="126" spans="3:12" ht="15.75" customHeight="1" x14ac:dyDescent="0.25">
      <c r="C126" s="2"/>
      <c r="D126" s="2"/>
      <c r="L126" s="2"/>
    </row>
    <row r="127" spans="3:12" ht="15.75" customHeight="1" x14ac:dyDescent="0.25">
      <c r="C127" s="2"/>
      <c r="D127" s="2"/>
      <c r="L127" s="2"/>
    </row>
    <row r="128" spans="3:12" ht="15.75" customHeight="1" x14ac:dyDescent="0.25">
      <c r="C128" s="2"/>
      <c r="D128" s="2"/>
      <c r="L128" s="2"/>
    </row>
    <row r="129" spans="3:12" ht="15.75" customHeight="1" x14ac:dyDescent="0.25">
      <c r="C129" s="2"/>
      <c r="D129" s="2"/>
      <c r="L129" s="2"/>
    </row>
    <row r="130" spans="3:12" ht="15.75" customHeight="1" x14ac:dyDescent="0.25">
      <c r="C130" s="2"/>
      <c r="D130" s="2"/>
      <c r="L130" s="2"/>
    </row>
    <row r="131" spans="3:12" ht="15.75" customHeight="1" x14ac:dyDescent="0.25">
      <c r="C131" s="2"/>
      <c r="D131" s="2"/>
      <c r="L131" s="2"/>
    </row>
    <row r="132" spans="3:12" ht="15.75" customHeight="1" x14ac:dyDescent="0.25">
      <c r="C132" s="2"/>
      <c r="D132" s="2"/>
      <c r="L132" s="2"/>
    </row>
    <row r="133" spans="3:12" ht="15.75" customHeight="1" x14ac:dyDescent="0.25">
      <c r="C133" s="2"/>
      <c r="D133" s="2"/>
      <c r="L133" s="2"/>
    </row>
    <row r="134" spans="3:12" ht="15.75" customHeight="1" x14ac:dyDescent="0.25">
      <c r="C134" s="2"/>
      <c r="D134" s="2"/>
      <c r="L134" s="2"/>
    </row>
    <row r="135" spans="3:12" ht="15.75" customHeight="1" x14ac:dyDescent="0.25">
      <c r="C135" s="2"/>
      <c r="D135" s="2"/>
      <c r="L135" s="2"/>
    </row>
    <row r="136" spans="3:12" ht="15.75" customHeight="1" x14ac:dyDescent="0.25">
      <c r="C136" s="2"/>
      <c r="D136" s="2"/>
      <c r="L136" s="2"/>
    </row>
    <row r="137" spans="3:12" ht="15.75" customHeight="1" x14ac:dyDescent="0.25">
      <c r="C137" s="2"/>
      <c r="D137" s="2"/>
      <c r="L137" s="2"/>
    </row>
    <row r="138" spans="3:12" ht="15.75" customHeight="1" x14ac:dyDescent="0.25">
      <c r="C138" s="2"/>
      <c r="D138" s="2"/>
      <c r="L138" s="2"/>
    </row>
    <row r="139" spans="3:12" ht="15.75" customHeight="1" x14ac:dyDescent="0.25">
      <c r="C139" s="2"/>
      <c r="D139" s="2"/>
      <c r="L139" s="2"/>
    </row>
    <row r="140" spans="3:12" ht="15.75" customHeight="1" x14ac:dyDescent="0.25">
      <c r="C140" s="2"/>
      <c r="D140" s="2"/>
      <c r="L140" s="2"/>
    </row>
    <row r="141" spans="3:12" ht="15.75" customHeight="1" x14ac:dyDescent="0.25">
      <c r="C141" s="2"/>
      <c r="D141" s="2"/>
      <c r="L141" s="2"/>
    </row>
    <row r="142" spans="3:12" ht="15.75" customHeight="1" x14ac:dyDescent="0.25">
      <c r="C142" s="2"/>
      <c r="D142" s="2"/>
      <c r="L142" s="2"/>
    </row>
    <row r="143" spans="3:12" ht="15.75" customHeight="1" x14ac:dyDescent="0.25">
      <c r="C143" s="2"/>
      <c r="D143" s="2"/>
      <c r="L143" s="2"/>
    </row>
    <row r="144" spans="3:12" ht="15.75" customHeight="1" x14ac:dyDescent="0.25">
      <c r="C144" s="2"/>
      <c r="D144" s="2"/>
      <c r="L144" s="2"/>
    </row>
    <row r="145" spans="3:12" ht="15.75" customHeight="1" x14ac:dyDescent="0.25">
      <c r="C145" s="2"/>
      <c r="D145" s="2"/>
      <c r="L145" s="2"/>
    </row>
    <row r="146" spans="3:12" ht="15.75" customHeight="1" x14ac:dyDescent="0.25">
      <c r="C146" s="2"/>
      <c r="D146" s="2"/>
      <c r="L146" s="2"/>
    </row>
    <row r="147" spans="3:12" ht="15.75" customHeight="1" x14ac:dyDescent="0.25">
      <c r="C147" s="2"/>
      <c r="D147" s="2"/>
      <c r="L147" s="2"/>
    </row>
    <row r="148" spans="3:12" ht="15.75" customHeight="1" x14ac:dyDescent="0.25">
      <c r="C148" s="2"/>
      <c r="D148" s="2"/>
      <c r="L148" s="2"/>
    </row>
    <row r="149" spans="3:12" ht="15.75" customHeight="1" x14ac:dyDescent="0.25">
      <c r="C149" s="2"/>
      <c r="D149" s="2"/>
      <c r="L149" s="2"/>
    </row>
    <row r="150" spans="3:12" ht="15.75" customHeight="1" x14ac:dyDescent="0.25">
      <c r="C150" s="2"/>
      <c r="D150" s="2"/>
      <c r="L150" s="2"/>
    </row>
    <row r="151" spans="3:12" ht="15.75" customHeight="1" x14ac:dyDescent="0.25">
      <c r="C151" s="2"/>
      <c r="D151" s="2"/>
      <c r="L151" s="2"/>
    </row>
    <row r="152" spans="3:12" ht="15.75" customHeight="1" x14ac:dyDescent="0.25">
      <c r="C152" s="2"/>
      <c r="D152" s="2"/>
      <c r="L152" s="2"/>
    </row>
    <row r="153" spans="3:12" ht="15.75" customHeight="1" x14ac:dyDescent="0.25">
      <c r="C153" s="2"/>
      <c r="D153" s="2"/>
      <c r="L153" s="2"/>
    </row>
    <row r="154" spans="3:12" ht="15.75" customHeight="1" x14ac:dyDescent="0.25">
      <c r="C154" s="2"/>
      <c r="D154" s="2"/>
      <c r="L154" s="2"/>
    </row>
    <row r="155" spans="3:12" ht="15.75" customHeight="1" x14ac:dyDescent="0.25">
      <c r="C155" s="2"/>
      <c r="D155" s="2"/>
      <c r="L155" s="2"/>
    </row>
    <row r="156" spans="3:12" ht="15.75" customHeight="1" x14ac:dyDescent="0.25">
      <c r="C156" s="2"/>
      <c r="D156" s="2"/>
      <c r="L156" s="2"/>
    </row>
    <row r="157" spans="3:12" ht="15.75" customHeight="1" x14ac:dyDescent="0.25">
      <c r="C157" s="2"/>
      <c r="D157" s="2"/>
      <c r="L157" s="2"/>
    </row>
    <row r="158" spans="3:12" ht="15.75" customHeight="1" x14ac:dyDescent="0.25">
      <c r="C158" s="2"/>
      <c r="D158" s="2"/>
      <c r="L158" s="2"/>
    </row>
    <row r="159" spans="3:12" ht="15.75" customHeight="1" x14ac:dyDescent="0.25">
      <c r="C159" s="2"/>
      <c r="D159" s="2"/>
      <c r="L159" s="2"/>
    </row>
    <row r="160" spans="3:12" ht="15.75" customHeight="1" x14ac:dyDescent="0.25">
      <c r="C160" s="2"/>
      <c r="D160" s="2"/>
      <c r="L160" s="2"/>
    </row>
    <row r="161" spans="3:12" ht="15.75" customHeight="1" x14ac:dyDescent="0.25">
      <c r="C161" s="2"/>
      <c r="D161" s="2"/>
      <c r="L161" s="2"/>
    </row>
    <row r="162" spans="3:12" ht="15.75" customHeight="1" x14ac:dyDescent="0.25">
      <c r="C162" s="2"/>
      <c r="D162" s="2"/>
      <c r="L162" s="2"/>
    </row>
    <row r="163" spans="3:12" ht="15.75" customHeight="1" x14ac:dyDescent="0.25">
      <c r="C163" s="2"/>
      <c r="D163" s="2"/>
      <c r="L163" s="2"/>
    </row>
    <row r="164" spans="3:12" ht="15.75" customHeight="1" x14ac:dyDescent="0.25">
      <c r="C164" s="2"/>
      <c r="D164" s="2"/>
      <c r="L164" s="2"/>
    </row>
    <row r="165" spans="3:12" ht="15.75" customHeight="1" x14ac:dyDescent="0.25">
      <c r="C165" s="2"/>
      <c r="D165" s="2"/>
      <c r="L165" s="2"/>
    </row>
    <row r="166" spans="3:12" ht="15.75" customHeight="1" x14ac:dyDescent="0.25">
      <c r="C166" s="2"/>
      <c r="D166" s="2"/>
      <c r="L166" s="2"/>
    </row>
    <row r="167" spans="3:12" ht="15.75" customHeight="1" x14ac:dyDescent="0.25">
      <c r="C167" s="2"/>
      <c r="D167" s="2"/>
      <c r="L167" s="2"/>
    </row>
    <row r="168" spans="3:12" ht="15.75" customHeight="1" x14ac:dyDescent="0.25">
      <c r="C168" s="2"/>
      <c r="D168" s="2"/>
      <c r="L168" s="2"/>
    </row>
    <row r="169" spans="3:12" ht="15.75" customHeight="1" x14ac:dyDescent="0.25">
      <c r="C169" s="2"/>
      <c r="D169" s="2"/>
      <c r="L169" s="2"/>
    </row>
    <row r="170" spans="3:12" ht="15.75" customHeight="1" x14ac:dyDescent="0.25">
      <c r="C170" s="2"/>
      <c r="D170" s="2"/>
      <c r="L170" s="2"/>
    </row>
    <row r="171" spans="3:12" ht="15.75" customHeight="1" x14ac:dyDescent="0.25">
      <c r="C171" s="2"/>
      <c r="D171" s="2"/>
      <c r="L171" s="2"/>
    </row>
    <row r="172" spans="3:12" ht="15.75" customHeight="1" x14ac:dyDescent="0.25">
      <c r="C172" s="2"/>
      <c r="D172" s="2"/>
      <c r="L172" s="2"/>
    </row>
    <row r="173" spans="3:12" ht="15.75" customHeight="1" x14ac:dyDescent="0.25">
      <c r="C173" s="2"/>
      <c r="D173" s="2"/>
      <c r="L173" s="2"/>
    </row>
    <row r="174" spans="3:12" ht="15.75" customHeight="1" x14ac:dyDescent="0.25">
      <c r="C174" s="2"/>
      <c r="D174" s="2"/>
      <c r="L174" s="2"/>
    </row>
    <row r="175" spans="3:12" ht="15.75" customHeight="1" x14ac:dyDescent="0.25">
      <c r="C175" s="2"/>
      <c r="D175" s="2"/>
      <c r="L175" s="2"/>
    </row>
    <row r="176" spans="3:12" ht="15.75" customHeight="1" x14ac:dyDescent="0.25">
      <c r="C176" s="2"/>
      <c r="D176" s="2"/>
      <c r="L176" s="2"/>
    </row>
    <row r="177" spans="3:12" ht="15.75" customHeight="1" x14ac:dyDescent="0.25">
      <c r="C177" s="2"/>
      <c r="D177" s="2"/>
      <c r="L177" s="2"/>
    </row>
    <row r="178" spans="3:12" ht="15.75" customHeight="1" x14ac:dyDescent="0.25">
      <c r="C178" s="2"/>
      <c r="D178" s="2"/>
      <c r="L178" s="2"/>
    </row>
    <row r="179" spans="3:12" ht="15.75" customHeight="1" x14ac:dyDescent="0.25">
      <c r="C179" s="2"/>
      <c r="D179" s="2"/>
      <c r="L179" s="2"/>
    </row>
    <row r="180" spans="3:12" ht="15.75" customHeight="1" x14ac:dyDescent="0.25">
      <c r="C180" s="2"/>
      <c r="D180" s="2"/>
      <c r="L180" s="2"/>
    </row>
    <row r="181" spans="3:12" ht="15.75" customHeight="1" x14ac:dyDescent="0.25">
      <c r="C181" s="2"/>
      <c r="D181" s="2"/>
      <c r="L181" s="2"/>
    </row>
    <row r="182" spans="3:12" ht="15.75" customHeight="1" x14ac:dyDescent="0.25">
      <c r="C182" s="2"/>
      <c r="D182" s="2"/>
      <c r="L182" s="2"/>
    </row>
    <row r="183" spans="3:12" ht="15.75" customHeight="1" x14ac:dyDescent="0.25">
      <c r="C183" s="2"/>
      <c r="D183" s="2"/>
      <c r="L183" s="2"/>
    </row>
    <row r="184" spans="3:12" ht="15.75" customHeight="1" x14ac:dyDescent="0.25">
      <c r="C184" s="2"/>
      <c r="D184" s="2"/>
      <c r="L184" s="2"/>
    </row>
    <row r="185" spans="3:12" ht="15.75" customHeight="1" x14ac:dyDescent="0.25">
      <c r="C185" s="2"/>
      <c r="D185" s="2"/>
      <c r="L185" s="2"/>
    </row>
    <row r="186" spans="3:12" ht="15.75" customHeight="1" x14ac:dyDescent="0.25">
      <c r="C186" s="2"/>
      <c r="D186" s="2"/>
      <c r="L186" s="2"/>
    </row>
    <row r="187" spans="3:12" ht="15.75" customHeight="1" x14ac:dyDescent="0.25">
      <c r="C187" s="2"/>
      <c r="D187" s="2"/>
      <c r="L187" s="2"/>
    </row>
    <row r="188" spans="3:12" ht="15.75" customHeight="1" x14ac:dyDescent="0.25">
      <c r="C188" s="2"/>
      <c r="D188" s="2"/>
      <c r="L188" s="2"/>
    </row>
    <row r="189" spans="3:12" ht="15.75" customHeight="1" x14ac:dyDescent="0.25">
      <c r="C189" s="2"/>
      <c r="D189" s="2"/>
      <c r="L189" s="2"/>
    </row>
    <row r="190" spans="3:12" ht="15.75" customHeight="1" x14ac:dyDescent="0.25">
      <c r="C190" s="2"/>
      <c r="D190" s="2"/>
      <c r="L190" s="2"/>
    </row>
    <row r="191" spans="3:12" ht="15.75" customHeight="1" x14ac:dyDescent="0.25">
      <c r="C191" s="2"/>
      <c r="D191" s="2"/>
      <c r="L191" s="2"/>
    </row>
    <row r="192" spans="3:12" ht="15.75" customHeight="1" x14ac:dyDescent="0.25">
      <c r="C192" s="2"/>
      <c r="D192" s="2"/>
      <c r="L192" s="2"/>
    </row>
    <row r="193" spans="3:12" ht="15.75" customHeight="1" x14ac:dyDescent="0.25">
      <c r="C193" s="2"/>
      <c r="D193" s="2"/>
      <c r="L193" s="2"/>
    </row>
    <row r="194" spans="3:12" ht="15.75" customHeight="1" x14ac:dyDescent="0.25">
      <c r="C194" s="2"/>
      <c r="D194" s="2"/>
      <c r="L194" s="2"/>
    </row>
    <row r="195" spans="3:12" ht="15.75" customHeight="1" x14ac:dyDescent="0.25">
      <c r="C195" s="2"/>
      <c r="D195" s="2"/>
      <c r="L195" s="2"/>
    </row>
    <row r="196" spans="3:12" ht="15.75" customHeight="1" x14ac:dyDescent="0.25">
      <c r="C196" s="2"/>
      <c r="D196" s="2"/>
      <c r="L196" s="2"/>
    </row>
    <row r="197" spans="3:12" ht="15.75" customHeight="1" x14ac:dyDescent="0.25">
      <c r="C197" s="2"/>
      <c r="D197" s="2"/>
      <c r="L197" s="2"/>
    </row>
    <row r="198" spans="3:12" ht="15.75" customHeight="1" x14ac:dyDescent="0.25">
      <c r="C198" s="2"/>
      <c r="D198" s="2"/>
      <c r="L198" s="2"/>
    </row>
    <row r="199" spans="3:12" ht="15.75" customHeight="1" x14ac:dyDescent="0.25">
      <c r="C199" s="2"/>
      <c r="D199" s="2"/>
      <c r="L199" s="2"/>
    </row>
    <row r="200" spans="3:12" ht="15.75" customHeight="1" x14ac:dyDescent="0.25">
      <c r="C200" s="2"/>
      <c r="D200" s="2"/>
      <c r="L200" s="2"/>
    </row>
    <row r="201" spans="3:12" ht="15.75" customHeight="1" x14ac:dyDescent="0.25">
      <c r="C201" s="2"/>
      <c r="D201" s="2"/>
      <c r="L201" s="2"/>
    </row>
    <row r="202" spans="3:12" ht="15.75" customHeight="1" x14ac:dyDescent="0.25">
      <c r="C202" s="2"/>
      <c r="D202" s="2"/>
      <c r="L202" s="2"/>
    </row>
    <row r="203" spans="3:12" ht="15.75" customHeight="1" x14ac:dyDescent="0.25">
      <c r="C203" s="2"/>
      <c r="D203" s="2"/>
      <c r="L203" s="2"/>
    </row>
    <row r="204" spans="3:12" ht="15.75" customHeight="1" x14ac:dyDescent="0.25">
      <c r="C204" s="2"/>
      <c r="D204" s="2"/>
      <c r="L204" s="2"/>
    </row>
    <row r="205" spans="3:12" ht="15.75" customHeight="1" x14ac:dyDescent="0.25">
      <c r="C205" s="2"/>
      <c r="D205" s="2"/>
      <c r="L205" s="2"/>
    </row>
    <row r="206" spans="3:12" ht="15.75" customHeight="1" x14ac:dyDescent="0.25">
      <c r="C206" s="2"/>
      <c r="D206" s="2"/>
      <c r="L206" s="2"/>
    </row>
    <row r="207" spans="3:12" ht="15.75" customHeight="1" x14ac:dyDescent="0.25">
      <c r="C207" s="2"/>
      <c r="D207" s="2"/>
      <c r="L207" s="2"/>
    </row>
    <row r="208" spans="3:12" ht="15.75" customHeight="1" x14ac:dyDescent="0.25">
      <c r="C208" s="2"/>
      <c r="D208" s="2"/>
      <c r="L208" s="2"/>
    </row>
    <row r="209" spans="3:12" ht="15.75" customHeight="1" x14ac:dyDescent="0.25">
      <c r="C209" s="2"/>
      <c r="D209" s="2"/>
      <c r="L209" s="2"/>
    </row>
    <row r="210" spans="3:12" ht="15.75" customHeight="1" x14ac:dyDescent="0.25">
      <c r="C210" s="2"/>
      <c r="D210" s="2"/>
      <c r="L210" s="2"/>
    </row>
    <row r="211" spans="3:12" ht="15.75" customHeight="1" x14ac:dyDescent="0.25">
      <c r="C211" s="2"/>
      <c r="D211" s="2"/>
      <c r="L211" s="2"/>
    </row>
    <row r="212" spans="3:12" ht="15.75" customHeight="1" x14ac:dyDescent="0.25">
      <c r="C212" s="2"/>
      <c r="D212" s="2"/>
      <c r="L212" s="2"/>
    </row>
    <row r="213" spans="3:12" ht="15.75" customHeight="1" x14ac:dyDescent="0.25">
      <c r="C213" s="2"/>
      <c r="D213" s="2"/>
      <c r="L213" s="2"/>
    </row>
    <row r="214" spans="3:12" ht="15.75" customHeight="1" x14ac:dyDescent="0.25">
      <c r="C214" s="2"/>
      <c r="D214" s="2"/>
      <c r="L214" s="2"/>
    </row>
    <row r="215" spans="3:12" ht="15.75" customHeight="1" x14ac:dyDescent="0.25">
      <c r="C215" s="2"/>
      <c r="D215" s="2"/>
      <c r="L215" s="2"/>
    </row>
    <row r="216" spans="3:12" ht="15.75" customHeight="1" x14ac:dyDescent="0.25">
      <c r="C216" s="2"/>
      <c r="D216" s="2"/>
      <c r="L216" s="2"/>
    </row>
    <row r="217" spans="3:12" ht="15.75" customHeight="1" x14ac:dyDescent="0.25">
      <c r="C217" s="2"/>
      <c r="D217" s="2"/>
      <c r="L217" s="2"/>
    </row>
    <row r="218" spans="3:12" ht="15.75" customHeight="1" x14ac:dyDescent="0.25">
      <c r="C218" s="2"/>
      <c r="D218" s="2"/>
      <c r="L218" s="2"/>
    </row>
    <row r="219" spans="3:12" ht="15.75" customHeight="1" x14ac:dyDescent="0.25">
      <c r="C219" s="2"/>
      <c r="D219" s="2"/>
      <c r="L219" s="2"/>
    </row>
    <row r="220" spans="3:12" ht="15.75" customHeight="1" x14ac:dyDescent="0.25">
      <c r="C220" s="2"/>
      <c r="D220" s="2"/>
      <c r="L220" s="2"/>
    </row>
    <row r="221" spans="3:12" ht="15.75" customHeight="1" x14ac:dyDescent="0.25">
      <c r="C221" s="2"/>
      <c r="D221" s="2"/>
      <c r="L221" s="2"/>
    </row>
    <row r="222" spans="3:12" ht="15.75" customHeight="1" x14ac:dyDescent="0.25">
      <c r="C222" s="2"/>
      <c r="D222" s="2"/>
      <c r="L222" s="2"/>
    </row>
    <row r="223" spans="3:12" ht="15.75" customHeight="1" x14ac:dyDescent="0.25">
      <c r="C223" s="2"/>
      <c r="D223" s="2"/>
      <c r="L223" s="2"/>
    </row>
    <row r="224" spans="3:12" ht="15.75" customHeight="1" x14ac:dyDescent="0.25">
      <c r="C224" s="2"/>
      <c r="D224" s="2"/>
      <c r="L224" s="2"/>
    </row>
    <row r="225" spans="3:12" ht="15.75" customHeight="1" x14ac:dyDescent="0.25">
      <c r="C225" s="2"/>
      <c r="D225" s="2"/>
      <c r="L225" s="2"/>
    </row>
    <row r="226" spans="3:12" ht="15.75" customHeight="1" x14ac:dyDescent="0.25">
      <c r="C226" s="2"/>
      <c r="D226" s="2"/>
      <c r="L226" s="2"/>
    </row>
    <row r="227" spans="3:12" ht="15.75" customHeight="1" x14ac:dyDescent="0.25">
      <c r="C227" s="2"/>
      <c r="D227" s="2"/>
      <c r="L227" s="2"/>
    </row>
    <row r="228" spans="3:12" ht="15.75" customHeight="1" x14ac:dyDescent="0.25">
      <c r="C228" s="2"/>
      <c r="D228" s="2"/>
      <c r="L228" s="2"/>
    </row>
    <row r="229" spans="3:12" ht="15.75" customHeight="1" x14ac:dyDescent="0.25">
      <c r="C229" s="2"/>
      <c r="D229" s="2"/>
      <c r="L229" s="2"/>
    </row>
    <row r="230" spans="3:12" ht="15.75" customHeight="1" x14ac:dyDescent="0.25">
      <c r="C230" s="2"/>
      <c r="D230" s="2"/>
      <c r="L230" s="2"/>
    </row>
    <row r="231" spans="3:12" ht="15.75" customHeight="1" x14ac:dyDescent="0.25">
      <c r="C231" s="2"/>
      <c r="D231" s="2"/>
      <c r="L231" s="2"/>
    </row>
    <row r="232" spans="3:12" ht="15.75" customHeight="1" x14ac:dyDescent="0.25">
      <c r="C232" s="2"/>
      <c r="D232" s="2"/>
      <c r="L232" s="2"/>
    </row>
    <row r="233" spans="3:12" ht="15.75" customHeight="1" x14ac:dyDescent="0.25">
      <c r="C233" s="2"/>
      <c r="D233" s="2"/>
      <c r="L233" s="2"/>
    </row>
    <row r="234" spans="3:12" ht="15.75" customHeight="1" x14ac:dyDescent="0.25">
      <c r="C234" s="2"/>
      <c r="D234" s="2"/>
      <c r="L234" s="2"/>
    </row>
    <row r="235" spans="3:12" ht="15.75" customHeight="1" x14ac:dyDescent="0.25">
      <c r="C235" s="2"/>
      <c r="D235" s="2"/>
      <c r="L235" s="2"/>
    </row>
    <row r="236" spans="3:12" ht="15.75" customHeight="1" x14ac:dyDescent="0.25">
      <c r="C236" s="2"/>
      <c r="D236" s="2"/>
      <c r="L236" s="2"/>
    </row>
    <row r="237" spans="3:12" ht="15.75" customHeight="1" x14ac:dyDescent="0.25">
      <c r="C237" s="2"/>
      <c r="D237" s="2"/>
      <c r="L237" s="2"/>
    </row>
    <row r="238" spans="3:12" ht="15.75" customHeight="1" x14ac:dyDescent="0.25">
      <c r="C238" s="2"/>
      <c r="D238" s="2"/>
      <c r="L238" s="2"/>
    </row>
    <row r="239" spans="3:12" ht="15.75" customHeight="1" x14ac:dyDescent="0.25">
      <c r="C239" s="2"/>
      <c r="D239" s="2"/>
      <c r="L239" s="2"/>
    </row>
    <row r="240" spans="3:12" ht="15.75" customHeight="1" x14ac:dyDescent="0.25">
      <c r="C240" s="2"/>
      <c r="D240" s="2"/>
      <c r="L240" s="2"/>
    </row>
    <row r="241" spans="3:12" ht="15.75" customHeight="1" x14ac:dyDescent="0.25">
      <c r="C241" s="2"/>
      <c r="D241" s="2"/>
      <c r="L241" s="2"/>
    </row>
    <row r="242" spans="3:12" ht="15.75" customHeight="1" x14ac:dyDescent="0.25">
      <c r="C242" s="2"/>
      <c r="D242" s="2"/>
      <c r="L242" s="2"/>
    </row>
    <row r="243" spans="3:12" ht="15.75" customHeight="1" x14ac:dyDescent="0.25">
      <c r="C243" s="2"/>
      <c r="D243" s="2"/>
      <c r="L243" s="2"/>
    </row>
    <row r="244" spans="3:12" ht="15.75" customHeight="1" x14ac:dyDescent="0.25">
      <c r="C244" s="2"/>
      <c r="D244" s="2"/>
      <c r="L244" s="2"/>
    </row>
    <row r="245" spans="3:12" ht="15.75" customHeight="1" x14ac:dyDescent="0.25">
      <c r="C245" s="2"/>
      <c r="D245" s="2"/>
      <c r="L245" s="2"/>
    </row>
    <row r="246" spans="3:12" ht="15.75" customHeight="1" x14ac:dyDescent="0.25">
      <c r="C246" s="2"/>
      <c r="D246" s="2"/>
      <c r="L246" s="2"/>
    </row>
    <row r="247" spans="3:12" ht="15.75" customHeight="1" x14ac:dyDescent="0.25">
      <c r="C247" s="2"/>
      <c r="D247" s="2"/>
      <c r="L247" s="2"/>
    </row>
    <row r="248" spans="3:12" ht="15.75" customHeight="1" x14ac:dyDescent="0.25">
      <c r="C248" s="2"/>
      <c r="D248" s="2"/>
      <c r="L248" s="2"/>
    </row>
    <row r="249" spans="3:12" ht="15.75" customHeight="1" x14ac:dyDescent="0.25">
      <c r="C249" s="2"/>
      <c r="D249" s="2"/>
      <c r="L249" s="2"/>
    </row>
    <row r="250" spans="3:12" ht="15.75" customHeight="1" x14ac:dyDescent="0.25">
      <c r="C250" s="2"/>
      <c r="D250" s="2"/>
      <c r="L250" s="2"/>
    </row>
    <row r="251" spans="3:12" ht="15.75" customHeight="1" x14ac:dyDescent="0.25">
      <c r="C251" s="2"/>
      <c r="D251" s="2"/>
      <c r="L251" s="2"/>
    </row>
    <row r="252" spans="3:12" ht="15.75" customHeight="1" x14ac:dyDescent="0.25">
      <c r="C252" s="2"/>
      <c r="D252" s="2"/>
      <c r="L252" s="2"/>
    </row>
    <row r="253" spans="3:12" ht="15.75" customHeight="1" x14ac:dyDescent="0.25">
      <c r="C253" s="2"/>
      <c r="D253" s="2"/>
      <c r="L253" s="2"/>
    </row>
    <row r="254" spans="3:12" ht="15.75" customHeight="1" x14ac:dyDescent="0.25">
      <c r="C254" s="2"/>
      <c r="D254" s="2"/>
      <c r="L254" s="2"/>
    </row>
    <row r="255" spans="3:12" ht="15.75" customHeight="1" x14ac:dyDescent="0.25">
      <c r="C255" s="2"/>
      <c r="D255" s="2"/>
      <c r="L255" s="2"/>
    </row>
    <row r="256" spans="3:12" ht="15.75" customHeight="1" x14ac:dyDescent="0.25">
      <c r="C256" s="2"/>
      <c r="D256" s="2"/>
      <c r="L256" s="2"/>
    </row>
    <row r="257" spans="3:12" ht="15.75" customHeight="1" x14ac:dyDescent="0.25">
      <c r="C257" s="2"/>
      <c r="D257" s="2"/>
      <c r="L257" s="2"/>
    </row>
    <row r="258" spans="3:12" ht="15.75" customHeight="1" x14ac:dyDescent="0.25">
      <c r="C258" s="2"/>
      <c r="D258" s="2"/>
      <c r="L258" s="2"/>
    </row>
    <row r="259" spans="3:12" ht="15.75" customHeight="1" x14ac:dyDescent="0.25">
      <c r="C259" s="2"/>
      <c r="D259" s="2"/>
      <c r="L259" s="2"/>
    </row>
    <row r="260" spans="3:12" ht="15.75" customHeight="1" x14ac:dyDescent="0.25">
      <c r="C260" s="2"/>
      <c r="D260" s="2"/>
      <c r="L260" s="2"/>
    </row>
    <row r="261" spans="3:12" ht="15.75" customHeight="1" x14ac:dyDescent="0.25">
      <c r="C261" s="2"/>
      <c r="D261" s="2"/>
      <c r="L261" s="2"/>
    </row>
    <row r="262" spans="3:12" ht="15.75" customHeight="1" x14ac:dyDescent="0.25">
      <c r="C262" s="2"/>
      <c r="D262" s="2"/>
      <c r="L262" s="2"/>
    </row>
    <row r="263" spans="3:12" ht="15.75" customHeight="1" x14ac:dyDescent="0.25">
      <c r="C263" s="2"/>
      <c r="D263" s="2"/>
      <c r="L263" s="2"/>
    </row>
    <row r="264" spans="3:12" ht="15.75" customHeight="1" x14ac:dyDescent="0.25">
      <c r="C264" s="2"/>
      <c r="D264" s="2"/>
      <c r="L264" s="2"/>
    </row>
    <row r="265" spans="3:12" ht="15.75" customHeight="1" x14ac:dyDescent="0.25">
      <c r="C265" s="2"/>
      <c r="D265" s="2"/>
      <c r="L265" s="2"/>
    </row>
    <row r="266" spans="3:12" ht="15.75" customHeight="1" x14ac:dyDescent="0.25">
      <c r="C266" s="2"/>
      <c r="D266" s="2"/>
      <c r="L266" s="2"/>
    </row>
    <row r="267" spans="3:12" ht="15.75" customHeight="1" x14ac:dyDescent="0.25">
      <c r="C267" s="2"/>
      <c r="D267" s="2"/>
      <c r="L267" s="2"/>
    </row>
    <row r="268" spans="3:12" ht="15.75" customHeight="1" x14ac:dyDescent="0.25">
      <c r="C268" s="2"/>
      <c r="D268" s="2"/>
      <c r="L268" s="2"/>
    </row>
    <row r="269" spans="3:12" ht="15.75" customHeight="1" x14ac:dyDescent="0.25">
      <c r="C269" s="2"/>
      <c r="D269" s="2"/>
      <c r="L269" s="2"/>
    </row>
    <row r="270" spans="3:12" ht="15.75" customHeight="1" x14ac:dyDescent="0.25">
      <c r="C270" s="2"/>
      <c r="D270" s="2"/>
      <c r="L270" s="2"/>
    </row>
    <row r="271" spans="3:12" ht="15.75" customHeight="1" x14ac:dyDescent="0.25">
      <c r="C271" s="2"/>
      <c r="D271" s="2"/>
      <c r="L271" s="2"/>
    </row>
    <row r="272" spans="3:12" ht="15.75" customHeight="1" x14ac:dyDescent="0.25">
      <c r="C272" s="2"/>
      <c r="D272" s="2"/>
      <c r="L272" s="2"/>
    </row>
    <row r="273" spans="3:12" ht="15.75" customHeight="1" x14ac:dyDescent="0.25">
      <c r="C273" s="2"/>
      <c r="D273" s="2"/>
      <c r="L273" s="2"/>
    </row>
    <row r="274" spans="3:12" ht="15.75" customHeight="1" x14ac:dyDescent="0.25">
      <c r="C274" s="2"/>
      <c r="D274" s="2"/>
      <c r="L274" s="2"/>
    </row>
    <row r="275" spans="3:12" ht="15.75" customHeight="1" x14ac:dyDescent="0.25">
      <c r="C275" s="2"/>
      <c r="D275" s="2"/>
      <c r="L275" s="2"/>
    </row>
    <row r="276" spans="3:12" ht="15.75" customHeight="1" x14ac:dyDescent="0.25">
      <c r="C276" s="2"/>
      <c r="D276" s="2"/>
      <c r="L276" s="2"/>
    </row>
    <row r="277" spans="3:12" ht="15.75" customHeight="1" x14ac:dyDescent="0.25">
      <c r="C277" s="2"/>
      <c r="D277" s="2"/>
      <c r="L277" s="2"/>
    </row>
    <row r="278" spans="3:12" ht="15.75" customHeight="1" x14ac:dyDescent="0.25">
      <c r="C278" s="2"/>
      <c r="D278" s="2"/>
      <c r="L278" s="2"/>
    </row>
    <row r="279" spans="3:12" ht="15.75" customHeight="1" x14ac:dyDescent="0.25">
      <c r="C279" s="2"/>
      <c r="D279" s="2"/>
      <c r="L279" s="2"/>
    </row>
    <row r="280" spans="3:12" ht="15.75" customHeight="1" x14ac:dyDescent="0.25">
      <c r="C280" s="2"/>
      <c r="D280" s="2"/>
      <c r="L280" s="2"/>
    </row>
    <row r="281" spans="3:12" ht="15.75" customHeight="1" x14ac:dyDescent="0.25">
      <c r="C281" s="2"/>
      <c r="D281" s="2"/>
      <c r="L281" s="2"/>
    </row>
    <row r="282" spans="3:12" ht="15.75" customHeight="1" x14ac:dyDescent="0.25">
      <c r="C282" s="2"/>
      <c r="D282" s="2"/>
      <c r="L282" s="2"/>
    </row>
    <row r="283" spans="3:12" ht="15.75" customHeight="1" x14ac:dyDescent="0.25">
      <c r="C283" s="2"/>
      <c r="D283" s="2"/>
      <c r="L283" s="2"/>
    </row>
    <row r="284" spans="3:12" ht="15.75" customHeight="1" x14ac:dyDescent="0.25">
      <c r="C284" s="2"/>
      <c r="D284" s="2"/>
      <c r="L284" s="2"/>
    </row>
    <row r="285" spans="3:12" ht="15.75" customHeight="1" x14ac:dyDescent="0.25">
      <c r="C285" s="2"/>
      <c r="D285" s="2"/>
      <c r="L285" s="2"/>
    </row>
    <row r="286" spans="3:12" ht="15.75" customHeight="1" x14ac:dyDescent="0.25">
      <c r="C286" s="2"/>
      <c r="D286" s="2"/>
      <c r="L286" s="2"/>
    </row>
    <row r="287" spans="3:12" ht="15.75" customHeight="1" x14ac:dyDescent="0.25">
      <c r="C287" s="2"/>
      <c r="D287" s="2"/>
      <c r="L287" s="2"/>
    </row>
    <row r="288" spans="3:12" ht="15.75" customHeight="1" x14ac:dyDescent="0.25">
      <c r="C288" s="2"/>
      <c r="D288" s="2"/>
      <c r="L288" s="2"/>
    </row>
    <row r="289" spans="3:12" ht="15.75" customHeight="1" x14ac:dyDescent="0.25">
      <c r="C289" s="2"/>
      <c r="D289" s="2"/>
      <c r="L289" s="2"/>
    </row>
    <row r="290" spans="3:12" ht="15.75" customHeight="1" x14ac:dyDescent="0.25">
      <c r="C290" s="2"/>
      <c r="D290" s="2"/>
      <c r="L290" s="2"/>
    </row>
    <row r="291" spans="3:12" ht="15.75" customHeight="1" x14ac:dyDescent="0.25">
      <c r="C291" s="2"/>
      <c r="D291" s="2"/>
      <c r="L291" s="2"/>
    </row>
    <row r="292" spans="3:12" ht="15.75" customHeight="1" x14ac:dyDescent="0.25">
      <c r="C292" s="2"/>
      <c r="D292" s="2"/>
      <c r="L292" s="2"/>
    </row>
    <row r="293" spans="3:12" ht="15.75" customHeight="1" x14ac:dyDescent="0.25">
      <c r="C293" s="2"/>
      <c r="D293" s="2"/>
      <c r="L293" s="2"/>
    </row>
    <row r="294" spans="3:12" ht="15.75" customHeight="1" x14ac:dyDescent="0.25">
      <c r="C294" s="2"/>
      <c r="D294" s="2"/>
      <c r="L294" s="2"/>
    </row>
    <row r="295" spans="3:12" ht="15.75" customHeight="1" x14ac:dyDescent="0.25">
      <c r="C295" s="2"/>
      <c r="D295" s="2"/>
      <c r="L295" s="2"/>
    </row>
    <row r="296" spans="3:12" ht="15.75" customHeight="1" x14ac:dyDescent="0.25">
      <c r="C296" s="2"/>
      <c r="D296" s="2"/>
      <c r="L296" s="2"/>
    </row>
    <row r="297" spans="3:12" ht="15.75" customHeight="1" x14ac:dyDescent="0.25">
      <c r="C297" s="2"/>
      <c r="D297" s="2"/>
      <c r="L297" s="2"/>
    </row>
    <row r="298" spans="3:12" ht="15.75" customHeight="1" x14ac:dyDescent="0.25">
      <c r="C298" s="2"/>
      <c r="D298" s="2"/>
      <c r="L298" s="2"/>
    </row>
    <row r="299" spans="3:12" ht="15.75" customHeight="1" x14ac:dyDescent="0.25">
      <c r="C299" s="2"/>
      <c r="D299" s="2"/>
      <c r="L299" s="2"/>
    </row>
    <row r="300" spans="3:12" ht="15.75" customHeight="1" x14ac:dyDescent="0.25">
      <c r="C300" s="2"/>
      <c r="D300" s="2"/>
      <c r="L300" s="2"/>
    </row>
    <row r="301" spans="3:12" ht="15.75" customHeight="1" x14ac:dyDescent="0.25">
      <c r="C301" s="2"/>
      <c r="D301" s="2"/>
      <c r="L301" s="2"/>
    </row>
    <row r="302" spans="3:12" ht="15.75" customHeight="1" x14ac:dyDescent="0.25">
      <c r="C302" s="2"/>
      <c r="D302" s="2"/>
      <c r="L302" s="2"/>
    </row>
    <row r="303" spans="3:12" ht="15.75" customHeight="1" x14ac:dyDescent="0.25">
      <c r="C303" s="2"/>
      <c r="D303" s="2"/>
      <c r="L303" s="2"/>
    </row>
    <row r="304" spans="3:12" ht="15.75" customHeight="1" x14ac:dyDescent="0.25">
      <c r="C304" s="2"/>
      <c r="D304" s="2"/>
      <c r="L304" s="2"/>
    </row>
    <row r="305" spans="3:12" ht="15.75" customHeight="1" x14ac:dyDescent="0.25">
      <c r="C305" s="2"/>
      <c r="D305" s="2"/>
      <c r="L305" s="2"/>
    </row>
    <row r="306" spans="3:12" ht="15.75" customHeight="1" x14ac:dyDescent="0.25">
      <c r="C306" s="2"/>
      <c r="D306" s="2"/>
      <c r="L306" s="2"/>
    </row>
    <row r="307" spans="3:12" ht="15.75" customHeight="1" x14ac:dyDescent="0.25">
      <c r="C307" s="2"/>
      <c r="D307" s="2"/>
      <c r="L307" s="2"/>
    </row>
    <row r="308" spans="3:12" ht="15.75" customHeight="1" x14ac:dyDescent="0.25">
      <c r="C308" s="2"/>
      <c r="D308" s="2"/>
      <c r="L308" s="2"/>
    </row>
    <row r="309" spans="3:12" ht="15.75" customHeight="1" x14ac:dyDescent="0.25">
      <c r="C309" s="2"/>
      <c r="D309" s="2"/>
      <c r="L309" s="2"/>
    </row>
    <row r="310" spans="3:12" ht="15.75" customHeight="1" x14ac:dyDescent="0.25">
      <c r="C310" s="2"/>
      <c r="D310" s="2"/>
      <c r="L310" s="2"/>
    </row>
    <row r="311" spans="3:12" ht="15.75" customHeight="1" x14ac:dyDescent="0.25">
      <c r="C311" s="2"/>
      <c r="D311" s="2"/>
      <c r="L311" s="2"/>
    </row>
    <row r="312" spans="3:12" ht="15.75" customHeight="1" x14ac:dyDescent="0.25">
      <c r="C312" s="2"/>
      <c r="D312" s="2"/>
      <c r="L312" s="2"/>
    </row>
    <row r="313" spans="3:12" ht="15.75" customHeight="1" x14ac:dyDescent="0.25">
      <c r="C313" s="2"/>
      <c r="D313" s="2"/>
      <c r="L313" s="2"/>
    </row>
    <row r="314" spans="3:12" ht="15.75" customHeight="1" x14ac:dyDescent="0.25">
      <c r="C314" s="2"/>
      <c r="D314" s="2"/>
      <c r="L314" s="2"/>
    </row>
    <row r="315" spans="3:12" ht="15.75" customHeight="1" x14ac:dyDescent="0.25">
      <c r="C315" s="2"/>
      <c r="D315" s="2"/>
      <c r="L315" s="2"/>
    </row>
    <row r="316" spans="3:12" ht="15.75" customHeight="1" x14ac:dyDescent="0.25">
      <c r="C316" s="2"/>
      <c r="D316" s="2"/>
      <c r="L316" s="2"/>
    </row>
    <row r="317" spans="3:12" ht="15.75" customHeight="1" x14ac:dyDescent="0.25">
      <c r="C317" s="2"/>
      <c r="D317" s="2"/>
      <c r="L317" s="2"/>
    </row>
    <row r="318" spans="3:12" ht="15.75" customHeight="1" x14ac:dyDescent="0.25">
      <c r="C318" s="2"/>
      <c r="D318" s="2"/>
      <c r="L318" s="2"/>
    </row>
    <row r="319" spans="3:12" ht="15.75" customHeight="1" x14ac:dyDescent="0.25">
      <c r="C319" s="2"/>
      <c r="D319" s="2"/>
      <c r="L319" s="2"/>
    </row>
    <row r="320" spans="3:12" ht="15.75" customHeight="1" x14ac:dyDescent="0.25">
      <c r="C320" s="2"/>
      <c r="D320" s="2"/>
      <c r="L320" s="2"/>
    </row>
    <row r="321" spans="3:12" ht="15.75" customHeight="1" x14ac:dyDescent="0.25">
      <c r="C321" s="2"/>
      <c r="D321" s="2"/>
      <c r="L321" s="2"/>
    </row>
    <row r="322" spans="3:12" ht="15.75" customHeight="1" x14ac:dyDescent="0.25">
      <c r="C322" s="2"/>
      <c r="D322" s="2"/>
      <c r="L322" s="2"/>
    </row>
    <row r="323" spans="3:12" ht="15.75" customHeight="1" x14ac:dyDescent="0.25">
      <c r="C323" s="2"/>
      <c r="D323" s="2"/>
      <c r="L323" s="2"/>
    </row>
    <row r="324" spans="3:12" ht="15.75" customHeight="1" x14ac:dyDescent="0.25">
      <c r="C324" s="2"/>
      <c r="D324" s="2"/>
      <c r="L324" s="2"/>
    </row>
    <row r="325" spans="3:12" ht="15.75" customHeight="1" x14ac:dyDescent="0.25">
      <c r="C325" s="2"/>
      <c r="D325" s="2"/>
      <c r="L325" s="2"/>
    </row>
    <row r="326" spans="3:12" ht="15.75" customHeight="1" x14ac:dyDescent="0.25">
      <c r="C326" s="2"/>
      <c r="D326" s="2"/>
      <c r="L326" s="2"/>
    </row>
    <row r="327" spans="3:12" ht="15.75" customHeight="1" x14ac:dyDescent="0.25">
      <c r="C327" s="2"/>
      <c r="D327" s="2"/>
      <c r="L327" s="2"/>
    </row>
    <row r="328" spans="3:12" ht="15.75" customHeight="1" x14ac:dyDescent="0.25">
      <c r="C328" s="2"/>
      <c r="D328" s="2"/>
      <c r="L328" s="2"/>
    </row>
    <row r="329" spans="3:12" ht="15.75" customHeight="1" x14ac:dyDescent="0.25">
      <c r="C329" s="2"/>
      <c r="D329" s="2"/>
      <c r="L329" s="2"/>
    </row>
    <row r="330" spans="3:12" ht="15.75" customHeight="1" x14ac:dyDescent="0.25">
      <c r="C330" s="2"/>
      <c r="D330" s="2"/>
      <c r="L330" s="2"/>
    </row>
    <row r="331" spans="3:12" ht="15.75" customHeight="1" x14ac:dyDescent="0.25">
      <c r="C331" s="2"/>
      <c r="D331" s="2"/>
      <c r="L331" s="2"/>
    </row>
    <row r="332" spans="3:12" ht="15.75" customHeight="1" x14ac:dyDescent="0.25">
      <c r="C332" s="2"/>
      <c r="D332" s="2"/>
      <c r="L332" s="2"/>
    </row>
    <row r="333" spans="3:12" ht="15.75" customHeight="1" x14ac:dyDescent="0.25">
      <c r="C333" s="2"/>
      <c r="D333" s="2"/>
      <c r="L333" s="2"/>
    </row>
    <row r="334" spans="3:12" ht="15.75" customHeight="1" x14ac:dyDescent="0.25">
      <c r="C334" s="2"/>
      <c r="D334" s="2"/>
      <c r="L334" s="2"/>
    </row>
    <row r="335" spans="3:12" ht="15.75" customHeight="1" x14ac:dyDescent="0.25">
      <c r="C335" s="2"/>
      <c r="D335" s="2"/>
      <c r="L335" s="2"/>
    </row>
    <row r="336" spans="3:12" ht="15.75" customHeight="1" x14ac:dyDescent="0.25">
      <c r="C336" s="2"/>
      <c r="D336" s="2"/>
      <c r="L336" s="2"/>
    </row>
    <row r="337" spans="3:12" ht="15.75" customHeight="1" x14ac:dyDescent="0.25">
      <c r="C337" s="2"/>
      <c r="D337" s="2"/>
      <c r="L337" s="2"/>
    </row>
    <row r="338" spans="3:12" ht="15.75" customHeight="1" x14ac:dyDescent="0.25">
      <c r="C338" s="2"/>
      <c r="D338" s="2"/>
      <c r="L338" s="2"/>
    </row>
    <row r="339" spans="3:12" ht="15.75" customHeight="1" x14ac:dyDescent="0.25">
      <c r="C339" s="2"/>
      <c r="D339" s="2"/>
      <c r="L339" s="2"/>
    </row>
    <row r="340" spans="3:12" ht="15.75" customHeight="1" x14ac:dyDescent="0.25">
      <c r="C340" s="2"/>
      <c r="D340" s="2"/>
      <c r="L340" s="2"/>
    </row>
    <row r="341" spans="3:12" ht="15.75" customHeight="1" x14ac:dyDescent="0.25">
      <c r="C341" s="2"/>
      <c r="D341" s="2"/>
      <c r="L341" s="2"/>
    </row>
    <row r="342" spans="3:12" ht="15.75" customHeight="1" x14ac:dyDescent="0.25">
      <c r="C342" s="2"/>
      <c r="D342" s="2"/>
      <c r="L342" s="2"/>
    </row>
    <row r="343" spans="3:12" ht="15.75" customHeight="1" x14ac:dyDescent="0.25">
      <c r="C343" s="2"/>
      <c r="D343" s="2"/>
      <c r="L343" s="2"/>
    </row>
    <row r="344" spans="3:12" ht="15.75" customHeight="1" x14ac:dyDescent="0.25">
      <c r="C344" s="2"/>
      <c r="D344" s="2"/>
      <c r="L344" s="2"/>
    </row>
    <row r="345" spans="3:12" ht="15.75" customHeight="1" x14ac:dyDescent="0.25">
      <c r="C345" s="2"/>
      <c r="D345" s="2"/>
      <c r="L345" s="2"/>
    </row>
    <row r="346" spans="3:12" ht="15.75" customHeight="1" x14ac:dyDescent="0.25">
      <c r="C346" s="2"/>
      <c r="D346" s="2"/>
      <c r="L346" s="2"/>
    </row>
    <row r="347" spans="3:12" ht="15.75" customHeight="1" x14ac:dyDescent="0.25">
      <c r="C347" s="2"/>
      <c r="D347" s="2"/>
      <c r="L347" s="2"/>
    </row>
    <row r="348" spans="3:12" ht="15.75" customHeight="1" x14ac:dyDescent="0.25">
      <c r="C348" s="2"/>
      <c r="D348" s="2"/>
      <c r="L348" s="2"/>
    </row>
    <row r="349" spans="3:12" ht="15.75" customHeight="1" x14ac:dyDescent="0.25">
      <c r="C349" s="2"/>
      <c r="D349" s="2"/>
      <c r="L349" s="2"/>
    </row>
    <row r="350" spans="3:12" ht="15.75" customHeight="1" x14ac:dyDescent="0.25">
      <c r="C350" s="2"/>
      <c r="D350" s="2"/>
      <c r="L350" s="2"/>
    </row>
    <row r="351" spans="3:12" ht="15.75" customHeight="1" x14ac:dyDescent="0.25">
      <c r="C351" s="2"/>
      <c r="D351" s="2"/>
      <c r="L351" s="2"/>
    </row>
    <row r="352" spans="3:12" ht="15.75" customHeight="1" x14ac:dyDescent="0.25">
      <c r="C352" s="2"/>
      <c r="D352" s="2"/>
      <c r="L352" s="2"/>
    </row>
    <row r="353" spans="3:12" ht="15.75" customHeight="1" x14ac:dyDescent="0.25">
      <c r="C353" s="2"/>
      <c r="D353" s="2"/>
      <c r="L353" s="2"/>
    </row>
    <row r="354" spans="3:12" ht="15.75" customHeight="1" x14ac:dyDescent="0.25">
      <c r="C354" s="2"/>
      <c r="D354" s="2"/>
      <c r="L354" s="2"/>
    </row>
    <row r="355" spans="3:12" ht="15.75" customHeight="1" x14ac:dyDescent="0.25">
      <c r="C355" s="2"/>
      <c r="D355" s="2"/>
      <c r="L355" s="2"/>
    </row>
    <row r="356" spans="3:12" ht="15.75" customHeight="1" x14ac:dyDescent="0.25">
      <c r="C356" s="2"/>
      <c r="D356" s="2"/>
      <c r="L356" s="2"/>
    </row>
    <row r="357" spans="3:12" ht="15.75" customHeight="1" x14ac:dyDescent="0.25">
      <c r="C357" s="2"/>
      <c r="D357" s="2"/>
      <c r="L357" s="2"/>
    </row>
    <row r="358" spans="3:12" ht="15.75" customHeight="1" x14ac:dyDescent="0.25">
      <c r="C358" s="2"/>
      <c r="D358" s="2"/>
      <c r="L358" s="2"/>
    </row>
    <row r="359" spans="3:12" ht="15.75" customHeight="1" x14ac:dyDescent="0.25">
      <c r="C359" s="2"/>
      <c r="D359" s="2"/>
      <c r="L359" s="2"/>
    </row>
    <row r="360" spans="3:12" ht="15.75" customHeight="1" x14ac:dyDescent="0.25">
      <c r="C360" s="2"/>
      <c r="D360" s="2"/>
      <c r="L360" s="2"/>
    </row>
    <row r="361" spans="3:12" ht="15.75" customHeight="1" x14ac:dyDescent="0.25">
      <c r="C361" s="2"/>
      <c r="D361" s="2"/>
      <c r="L361" s="2"/>
    </row>
    <row r="362" spans="3:12" ht="15.75" customHeight="1" x14ac:dyDescent="0.25">
      <c r="C362" s="2"/>
      <c r="D362" s="2"/>
      <c r="L362" s="2"/>
    </row>
    <row r="363" spans="3:12" ht="15.75" customHeight="1" x14ac:dyDescent="0.25">
      <c r="C363" s="2"/>
      <c r="D363" s="2"/>
      <c r="L363" s="2"/>
    </row>
    <row r="364" spans="3:12" ht="15.75" customHeight="1" x14ac:dyDescent="0.25">
      <c r="C364" s="2"/>
      <c r="D364" s="2"/>
      <c r="L364" s="2"/>
    </row>
    <row r="365" spans="3:12" ht="15.75" customHeight="1" x14ac:dyDescent="0.25">
      <c r="C365" s="2"/>
      <c r="D365" s="2"/>
      <c r="L365" s="2"/>
    </row>
    <row r="366" spans="3:12" ht="15.75" customHeight="1" x14ac:dyDescent="0.25">
      <c r="C366" s="2"/>
      <c r="D366" s="2"/>
      <c r="L366" s="2"/>
    </row>
    <row r="367" spans="3:12" ht="15.75" customHeight="1" x14ac:dyDescent="0.25">
      <c r="C367" s="2"/>
      <c r="D367" s="2"/>
      <c r="L367" s="2"/>
    </row>
    <row r="368" spans="3:12" ht="15.75" customHeight="1" x14ac:dyDescent="0.25">
      <c r="C368" s="2"/>
      <c r="D368" s="2"/>
      <c r="L368" s="2"/>
    </row>
    <row r="369" spans="3:12" ht="15.75" customHeight="1" x14ac:dyDescent="0.25">
      <c r="C369" s="2"/>
      <c r="D369" s="2"/>
      <c r="L369" s="2"/>
    </row>
    <row r="370" spans="3:12" ht="15.75" customHeight="1" x14ac:dyDescent="0.25">
      <c r="C370" s="2"/>
      <c r="D370" s="2"/>
      <c r="L370" s="2"/>
    </row>
    <row r="371" spans="3:12" ht="15.75" customHeight="1" x14ac:dyDescent="0.25">
      <c r="C371" s="2"/>
      <c r="D371" s="2"/>
      <c r="L371" s="2"/>
    </row>
    <row r="372" spans="3:12" ht="15.75" customHeight="1" x14ac:dyDescent="0.25">
      <c r="C372" s="2"/>
      <c r="D372" s="2"/>
      <c r="L372" s="2"/>
    </row>
    <row r="373" spans="3:12" ht="15.75" customHeight="1" x14ac:dyDescent="0.25">
      <c r="C373" s="2"/>
      <c r="D373" s="2"/>
      <c r="L373" s="2"/>
    </row>
    <row r="374" spans="3:12" ht="15.75" customHeight="1" x14ac:dyDescent="0.25">
      <c r="C374" s="2"/>
      <c r="D374" s="2"/>
      <c r="L374" s="2"/>
    </row>
    <row r="375" spans="3:12" ht="15.75" customHeight="1" x14ac:dyDescent="0.25">
      <c r="C375" s="2"/>
      <c r="D375" s="2"/>
      <c r="L375" s="2"/>
    </row>
    <row r="376" spans="3:12" ht="15.75" customHeight="1" x14ac:dyDescent="0.25">
      <c r="C376" s="2"/>
      <c r="D376" s="2"/>
      <c r="L376" s="2"/>
    </row>
    <row r="377" spans="3:12" ht="15.75" customHeight="1" x14ac:dyDescent="0.25">
      <c r="C377" s="2"/>
      <c r="D377" s="2"/>
      <c r="L377" s="2"/>
    </row>
    <row r="378" spans="3:12" ht="15.75" customHeight="1" x14ac:dyDescent="0.25">
      <c r="C378" s="2"/>
      <c r="D378" s="2"/>
      <c r="L378" s="2"/>
    </row>
    <row r="379" spans="3:12" ht="15.75" customHeight="1" x14ac:dyDescent="0.25">
      <c r="C379" s="2"/>
      <c r="D379" s="2"/>
      <c r="L379" s="2"/>
    </row>
    <row r="380" spans="3:12" ht="15.75" customHeight="1" x14ac:dyDescent="0.25">
      <c r="C380" s="2"/>
      <c r="D380" s="2"/>
      <c r="L380" s="2"/>
    </row>
    <row r="381" spans="3:12" ht="15.75" customHeight="1" x14ac:dyDescent="0.25">
      <c r="C381" s="2"/>
      <c r="D381" s="2"/>
      <c r="L381" s="2"/>
    </row>
    <row r="382" spans="3:12" ht="15.75" customHeight="1" x14ac:dyDescent="0.25">
      <c r="C382" s="2"/>
      <c r="D382" s="2"/>
      <c r="L382" s="2"/>
    </row>
    <row r="383" spans="3:12" ht="15.75" customHeight="1" x14ac:dyDescent="0.25">
      <c r="C383" s="2"/>
      <c r="D383" s="2"/>
      <c r="L383" s="2"/>
    </row>
    <row r="384" spans="3:12" ht="15.75" customHeight="1" x14ac:dyDescent="0.25">
      <c r="C384" s="2"/>
      <c r="D384" s="2"/>
      <c r="L384" s="2"/>
    </row>
    <row r="385" spans="3:12" ht="15.75" customHeight="1" x14ac:dyDescent="0.25">
      <c r="C385" s="2"/>
      <c r="D385" s="2"/>
      <c r="L385" s="2"/>
    </row>
    <row r="386" spans="3:12" ht="15.75" customHeight="1" x14ac:dyDescent="0.25">
      <c r="C386" s="2"/>
      <c r="D386" s="2"/>
      <c r="L386" s="2"/>
    </row>
    <row r="387" spans="3:12" ht="15.75" customHeight="1" x14ac:dyDescent="0.25">
      <c r="C387" s="2"/>
      <c r="D387" s="2"/>
      <c r="L387" s="2"/>
    </row>
    <row r="388" spans="3:12" ht="15.75" customHeight="1" x14ac:dyDescent="0.25">
      <c r="C388" s="2"/>
      <c r="D388" s="2"/>
      <c r="L388" s="2"/>
    </row>
    <row r="389" spans="3:12" ht="15.75" customHeight="1" x14ac:dyDescent="0.25">
      <c r="C389" s="2"/>
      <c r="D389" s="2"/>
      <c r="L389" s="2"/>
    </row>
    <row r="390" spans="3:12" ht="15.75" customHeight="1" x14ac:dyDescent="0.25">
      <c r="C390" s="2"/>
      <c r="D390" s="2"/>
      <c r="L390" s="2"/>
    </row>
    <row r="391" spans="3:12" ht="15.75" customHeight="1" x14ac:dyDescent="0.25">
      <c r="C391" s="2"/>
      <c r="D391" s="2"/>
      <c r="L391" s="2"/>
    </row>
    <row r="392" spans="3:12" ht="15.75" customHeight="1" x14ac:dyDescent="0.25">
      <c r="C392" s="2"/>
      <c r="D392" s="2"/>
      <c r="L392" s="2"/>
    </row>
    <row r="393" spans="3:12" ht="15.75" customHeight="1" x14ac:dyDescent="0.25">
      <c r="C393" s="2"/>
      <c r="D393" s="2"/>
      <c r="L393" s="2"/>
    </row>
    <row r="394" spans="3:12" ht="15.75" customHeight="1" x14ac:dyDescent="0.25">
      <c r="C394" s="2"/>
      <c r="D394" s="2"/>
      <c r="L394" s="2"/>
    </row>
    <row r="395" spans="3:12" ht="15.75" customHeight="1" x14ac:dyDescent="0.25">
      <c r="C395" s="2"/>
      <c r="D395" s="2"/>
      <c r="L395" s="2"/>
    </row>
    <row r="396" spans="3:12" ht="15.75" customHeight="1" x14ac:dyDescent="0.25">
      <c r="C396" s="2"/>
      <c r="D396" s="2"/>
      <c r="L396" s="2"/>
    </row>
    <row r="397" spans="3:12" ht="15.75" customHeight="1" x14ac:dyDescent="0.25">
      <c r="C397" s="2"/>
      <c r="D397" s="2"/>
      <c r="L397" s="2"/>
    </row>
    <row r="398" spans="3:12" ht="15.75" customHeight="1" x14ac:dyDescent="0.25">
      <c r="C398" s="2"/>
      <c r="D398" s="2"/>
      <c r="L398" s="2"/>
    </row>
    <row r="399" spans="3:12" ht="15.75" customHeight="1" x14ac:dyDescent="0.25">
      <c r="C399" s="2"/>
      <c r="D399" s="2"/>
      <c r="L399" s="2"/>
    </row>
    <row r="400" spans="3:12" ht="15.75" customHeight="1" x14ac:dyDescent="0.25">
      <c r="C400" s="2"/>
      <c r="D400" s="2"/>
      <c r="L400" s="2"/>
    </row>
    <row r="401" spans="3:12" ht="15.75" customHeight="1" x14ac:dyDescent="0.25">
      <c r="C401" s="2"/>
      <c r="D401" s="2"/>
      <c r="L401" s="2"/>
    </row>
    <row r="402" spans="3:12" ht="15.75" customHeight="1" x14ac:dyDescent="0.25">
      <c r="C402" s="2"/>
      <c r="D402" s="2"/>
      <c r="L402" s="2"/>
    </row>
    <row r="403" spans="3:12" ht="15.75" customHeight="1" x14ac:dyDescent="0.25">
      <c r="C403" s="2"/>
      <c r="D403" s="2"/>
      <c r="L403" s="2"/>
    </row>
    <row r="404" spans="3:12" ht="15.75" customHeight="1" x14ac:dyDescent="0.25">
      <c r="C404" s="2"/>
      <c r="D404" s="2"/>
      <c r="L404" s="2"/>
    </row>
    <row r="405" spans="3:12" ht="15.75" customHeight="1" x14ac:dyDescent="0.25">
      <c r="C405" s="2"/>
      <c r="D405" s="2"/>
      <c r="L405" s="2"/>
    </row>
    <row r="406" spans="3:12" ht="15.75" customHeight="1" x14ac:dyDescent="0.25">
      <c r="C406" s="2"/>
      <c r="D406" s="2"/>
      <c r="L406" s="2"/>
    </row>
    <row r="407" spans="3:12" ht="15.75" customHeight="1" x14ac:dyDescent="0.25">
      <c r="C407" s="2"/>
      <c r="D407" s="2"/>
      <c r="L407" s="2"/>
    </row>
    <row r="408" spans="3:12" ht="15.75" customHeight="1" x14ac:dyDescent="0.25">
      <c r="C408" s="2"/>
      <c r="D408" s="2"/>
      <c r="L408" s="2"/>
    </row>
    <row r="409" spans="3:12" ht="15.75" customHeight="1" x14ac:dyDescent="0.25">
      <c r="C409" s="2"/>
      <c r="D409" s="2"/>
      <c r="L409" s="2"/>
    </row>
    <row r="410" spans="3:12" ht="15.75" customHeight="1" x14ac:dyDescent="0.25">
      <c r="C410" s="2"/>
      <c r="D410" s="2"/>
      <c r="L410" s="2"/>
    </row>
    <row r="411" spans="3:12" ht="15.75" customHeight="1" x14ac:dyDescent="0.25">
      <c r="C411" s="2"/>
      <c r="D411" s="2"/>
      <c r="L411" s="2"/>
    </row>
    <row r="412" spans="3:12" ht="15.75" customHeight="1" x14ac:dyDescent="0.25">
      <c r="C412" s="2"/>
      <c r="D412" s="2"/>
      <c r="L412" s="2"/>
    </row>
    <row r="413" spans="3:12" ht="15.75" customHeight="1" x14ac:dyDescent="0.25">
      <c r="C413" s="2"/>
      <c r="D413" s="2"/>
      <c r="L413" s="2"/>
    </row>
    <row r="414" spans="3:12" ht="15.75" customHeight="1" x14ac:dyDescent="0.25">
      <c r="C414" s="2"/>
      <c r="D414" s="2"/>
      <c r="L414" s="2"/>
    </row>
    <row r="415" spans="3:12" ht="15.75" customHeight="1" x14ac:dyDescent="0.25">
      <c r="C415" s="2"/>
      <c r="D415" s="2"/>
      <c r="L415" s="2"/>
    </row>
    <row r="416" spans="3:12" ht="15.75" customHeight="1" x14ac:dyDescent="0.25">
      <c r="C416" s="2"/>
      <c r="D416" s="2"/>
      <c r="L416" s="2"/>
    </row>
    <row r="417" spans="3:12" ht="15.75" customHeight="1" x14ac:dyDescent="0.25">
      <c r="C417" s="2"/>
      <c r="D417" s="2"/>
      <c r="L417" s="2"/>
    </row>
    <row r="418" spans="3:12" ht="15.75" customHeight="1" x14ac:dyDescent="0.25">
      <c r="C418" s="2"/>
      <c r="D418" s="2"/>
      <c r="L418" s="2"/>
    </row>
    <row r="419" spans="3:12" ht="15.75" customHeight="1" x14ac:dyDescent="0.25">
      <c r="C419" s="2"/>
      <c r="D419" s="2"/>
      <c r="L419" s="2"/>
    </row>
    <row r="420" spans="3:12" ht="15.75" customHeight="1" x14ac:dyDescent="0.25">
      <c r="C420" s="2"/>
      <c r="D420" s="2"/>
      <c r="L420" s="2"/>
    </row>
    <row r="421" spans="3:12" ht="15.75" customHeight="1" x14ac:dyDescent="0.25">
      <c r="C421" s="2"/>
      <c r="D421" s="2"/>
      <c r="L421" s="2"/>
    </row>
    <row r="422" spans="3:12" ht="15.75" customHeight="1" x14ac:dyDescent="0.25">
      <c r="C422" s="2"/>
      <c r="D422" s="2"/>
      <c r="L422" s="2"/>
    </row>
    <row r="423" spans="3:12" ht="15.75" customHeight="1" x14ac:dyDescent="0.25">
      <c r="C423" s="2"/>
      <c r="D423" s="2"/>
      <c r="L423" s="2"/>
    </row>
    <row r="424" spans="3:12" ht="15.75" customHeight="1" x14ac:dyDescent="0.25">
      <c r="C424" s="2"/>
      <c r="D424" s="2"/>
      <c r="L424" s="2"/>
    </row>
    <row r="425" spans="3:12" ht="15.75" customHeight="1" x14ac:dyDescent="0.25">
      <c r="C425" s="2"/>
      <c r="D425" s="2"/>
      <c r="L425" s="2"/>
    </row>
    <row r="426" spans="3:12" ht="15.75" customHeight="1" x14ac:dyDescent="0.25">
      <c r="C426" s="2"/>
      <c r="D426" s="2"/>
      <c r="L426" s="2"/>
    </row>
    <row r="427" spans="3:12" ht="15.75" customHeight="1" x14ac:dyDescent="0.25">
      <c r="C427" s="2"/>
      <c r="D427" s="2"/>
      <c r="L427" s="2"/>
    </row>
    <row r="428" spans="3:12" ht="15.75" customHeight="1" x14ac:dyDescent="0.25">
      <c r="C428" s="2"/>
      <c r="D428" s="2"/>
      <c r="L428" s="2"/>
    </row>
    <row r="429" spans="3:12" ht="15.75" customHeight="1" x14ac:dyDescent="0.25">
      <c r="C429" s="2"/>
      <c r="D429" s="2"/>
      <c r="L429" s="2"/>
    </row>
    <row r="430" spans="3:12" ht="15.75" customHeight="1" x14ac:dyDescent="0.25">
      <c r="C430" s="2"/>
      <c r="D430" s="2"/>
      <c r="L430" s="2"/>
    </row>
    <row r="431" spans="3:12" ht="15.75" customHeight="1" x14ac:dyDescent="0.25">
      <c r="C431" s="2"/>
      <c r="D431" s="2"/>
      <c r="L431" s="2"/>
    </row>
    <row r="432" spans="3:12" ht="15.75" customHeight="1" x14ac:dyDescent="0.25">
      <c r="C432" s="2"/>
      <c r="D432" s="2"/>
      <c r="L432" s="2"/>
    </row>
    <row r="433" spans="3:12" ht="15.75" customHeight="1" x14ac:dyDescent="0.25">
      <c r="C433" s="2"/>
      <c r="D433" s="2"/>
      <c r="L433" s="2"/>
    </row>
    <row r="434" spans="3:12" ht="15.75" customHeight="1" x14ac:dyDescent="0.25">
      <c r="C434" s="2"/>
      <c r="D434" s="2"/>
      <c r="L434" s="2"/>
    </row>
    <row r="435" spans="3:12" ht="15.75" customHeight="1" x14ac:dyDescent="0.25">
      <c r="C435" s="2"/>
      <c r="D435" s="2"/>
      <c r="L435" s="2"/>
    </row>
    <row r="436" spans="3:12" ht="15.75" customHeight="1" x14ac:dyDescent="0.25">
      <c r="C436" s="2"/>
      <c r="D436" s="2"/>
      <c r="L436" s="2"/>
    </row>
    <row r="437" spans="3:12" ht="15.75" customHeight="1" x14ac:dyDescent="0.25">
      <c r="C437" s="2"/>
      <c r="D437" s="2"/>
      <c r="L437" s="2"/>
    </row>
    <row r="438" spans="3:12" ht="15.75" customHeight="1" x14ac:dyDescent="0.25">
      <c r="C438" s="2"/>
      <c r="D438" s="2"/>
      <c r="L438" s="2"/>
    </row>
    <row r="439" spans="3:12" ht="15.75" customHeight="1" x14ac:dyDescent="0.25">
      <c r="C439" s="2"/>
      <c r="D439" s="2"/>
      <c r="L439" s="2"/>
    </row>
    <row r="440" spans="3:12" ht="15.75" customHeight="1" x14ac:dyDescent="0.25">
      <c r="C440" s="2"/>
      <c r="D440" s="2"/>
      <c r="L440" s="2"/>
    </row>
    <row r="441" spans="3:12" ht="15.75" customHeight="1" x14ac:dyDescent="0.25">
      <c r="C441" s="2"/>
      <c r="D441" s="2"/>
      <c r="L441" s="2"/>
    </row>
    <row r="442" spans="3:12" ht="15.75" customHeight="1" x14ac:dyDescent="0.25">
      <c r="C442" s="2"/>
      <c r="D442" s="2"/>
      <c r="L442" s="2"/>
    </row>
    <row r="443" spans="3:12" ht="15.75" customHeight="1" x14ac:dyDescent="0.25">
      <c r="C443" s="2"/>
      <c r="D443" s="2"/>
      <c r="L443" s="2"/>
    </row>
    <row r="444" spans="3:12" ht="15.75" customHeight="1" x14ac:dyDescent="0.25">
      <c r="C444" s="2"/>
      <c r="D444" s="2"/>
      <c r="L444" s="2"/>
    </row>
    <row r="445" spans="3:12" ht="15.75" customHeight="1" x14ac:dyDescent="0.25">
      <c r="C445" s="2"/>
      <c r="D445" s="2"/>
      <c r="L445" s="2"/>
    </row>
    <row r="446" spans="3:12" ht="15.75" customHeight="1" x14ac:dyDescent="0.25">
      <c r="C446" s="2"/>
      <c r="D446" s="2"/>
      <c r="L446" s="2"/>
    </row>
    <row r="447" spans="3:12" ht="15.75" customHeight="1" x14ac:dyDescent="0.25">
      <c r="C447" s="2"/>
      <c r="D447" s="2"/>
      <c r="L447" s="2"/>
    </row>
    <row r="448" spans="3:12" ht="15.75" customHeight="1" x14ac:dyDescent="0.25">
      <c r="C448" s="2"/>
      <c r="D448" s="2"/>
      <c r="L448" s="2"/>
    </row>
    <row r="449" spans="3:12" ht="15.75" customHeight="1" x14ac:dyDescent="0.25">
      <c r="C449" s="2"/>
      <c r="D449" s="2"/>
      <c r="L449" s="2"/>
    </row>
    <row r="450" spans="3:12" ht="15.75" customHeight="1" x14ac:dyDescent="0.25">
      <c r="C450" s="2"/>
      <c r="D450" s="2"/>
      <c r="L450" s="2"/>
    </row>
    <row r="451" spans="3:12" ht="15.75" customHeight="1" x14ac:dyDescent="0.25">
      <c r="C451" s="2"/>
      <c r="D451" s="2"/>
      <c r="L451" s="2"/>
    </row>
    <row r="452" spans="3:12" ht="15.75" customHeight="1" x14ac:dyDescent="0.25">
      <c r="C452" s="2"/>
      <c r="D452" s="2"/>
      <c r="L452" s="2"/>
    </row>
    <row r="453" spans="3:12" ht="15.75" customHeight="1" x14ac:dyDescent="0.25">
      <c r="C453" s="2"/>
      <c r="D453" s="2"/>
      <c r="L453" s="2"/>
    </row>
    <row r="454" spans="3:12" ht="15.75" customHeight="1" x14ac:dyDescent="0.25">
      <c r="C454" s="2"/>
      <c r="D454" s="2"/>
      <c r="L454" s="2"/>
    </row>
    <row r="455" spans="3:12" ht="15.75" customHeight="1" x14ac:dyDescent="0.25">
      <c r="C455" s="2"/>
      <c r="D455" s="2"/>
      <c r="L455" s="2"/>
    </row>
    <row r="456" spans="3:12" ht="15.75" customHeight="1" x14ac:dyDescent="0.25">
      <c r="C456" s="2"/>
      <c r="D456" s="2"/>
      <c r="L456" s="2"/>
    </row>
    <row r="457" spans="3:12" ht="15.75" customHeight="1" x14ac:dyDescent="0.25">
      <c r="C457" s="2"/>
      <c r="D457" s="2"/>
      <c r="L457" s="2"/>
    </row>
    <row r="458" spans="3:12" ht="15.75" customHeight="1" x14ac:dyDescent="0.25">
      <c r="C458" s="2"/>
      <c r="D458" s="2"/>
      <c r="L458" s="2"/>
    </row>
    <row r="459" spans="3:12" ht="15.75" customHeight="1" x14ac:dyDescent="0.25">
      <c r="C459" s="2"/>
      <c r="D459" s="2"/>
      <c r="L459" s="2"/>
    </row>
    <row r="460" spans="3:12" ht="15.75" customHeight="1" x14ac:dyDescent="0.25">
      <c r="C460" s="2"/>
      <c r="D460" s="2"/>
      <c r="L460" s="2"/>
    </row>
    <row r="461" spans="3:12" ht="15.75" customHeight="1" x14ac:dyDescent="0.25">
      <c r="C461" s="2"/>
      <c r="D461" s="2"/>
      <c r="L461" s="2"/>
    </row>
    <row r="462" spans="3:12" ht="15.75" customHeight="1" x14ac:dyDescent="0.25">
      <c r="C462" s="2"/>
      <c r="D462" s="2"/>
      <c r="L462" s="2"/>
    </row>
    <row r="463" spans="3:12" ht="15.75" customHeight="1" x14ac:dyDescent="0.25">
      <c r="C463" s="2"/>
      <c r="D463" s="2"/>
      <c r="L463" s="2"/>
    </row>
    <row r="464" spans="3:12" ht="15.75" customHeight="1" x14ac:dyDescent="0.25">
      <c r="C464" s="2"/>
      <c r="D464" s="2"/>
      <c r="L464" s="2"/>
    </row>
    <row r="465" spans="3:12" ht="15.75" customHeight="1" x14ac:dyDescent="0.25">
      <c r="C465" s="2"/>
      <c r="D465" s="2"/>
      <c r="L465" s="2"/>
    </row>
    <row r="466" spans="3:12" ht="15.75" customHeight="1" x14ac:dyDescent="0.25">
      <c r="C466" s="2"/>
      <c r="D466" s="2"/>
      <c r="L466" s="2"/>
    </row>
    <row r="467" spans="3:12" ht="15.75" customHeight="1" x14ac:dyDescent="0.25">
      <c r="C467" s="2"/>
      <c r="D467" s="2"/>
      <c r="L467" s="2"/>
    </row>
    <row r="468" spans="3:12" ht="15.75" customHeight="1" x14ac:dyDescent="0.25">
      <c r="C468" s="2"/>
      <c r="D468" s="2"/>
      <c r="L468" s="2"/>
    </row>
    <row r="469" spans="3:12" ht="15.75" customHeight="1" x14ac:dyDescent="0.25">
      <c r="C469" s="2"/>
      <c r="D469" s="2"/>
      <c r="L469" s="2"/>
    </row>
    <row r="470" spans="3:12" ht="15.75" customHeight="1" x14ac:dyDescent="0.25">
      <c r="C470" s="2"/>
      <c r="D470" s="2"/>
      <c r="L470" s="2"/>
    </row>
    <row r="471" spans="3:12" ht="15.75" customHeight="1" x14ac:dyDescent="0.25">
      <c r="C471" s="2"/>
      <c r="D471" s="2"/>
      <c r="L471" s="2"/>
    </row>
    <row r="472" spans="3:12" ht="15.75" customHeight="1" x14ac:dyDescent="0.25">
      <c r="C472" s="2"/>
      <c r="D472" s="2"/>
      <c r="L472" s="2"/>
    </row>
    <row r="473" spans="3:12" ht="15.75" customHeight="1" x14ac:dyDescent="0.25">
      <c r="C473" s="2"/>
      <c r="D473" s="2"/>
      <c r="L473" s="2"/>
    </row>
    <row r="474" spans="3:12" ht="15.75" customHeight="1" x14ac:dyDescent="0.25">
      <c r="C474" s="2"/>
      <c r="D474" s="2"/>
      <c r="L474" s="2"/>
    </row>
    <row r="475" spans="3:12" ht="15.75" customHeight="1" x14ac:dyDescent="0.25">
      <c r="C475" s="2"/>
      <c r="D475" s="2"/>
      <c r="L475" s="2"/>
    </row>
    <row r="476" spans="3:12" ht="15.75" customHeight="1" x14ac:dyDescent="0.25">
      <c r="C476" s="2"/>
      <c r="D476" s="2"/>
      <c r="L476" s="2"/>
    </row>
    <row r="477" spans="3:12" ht="15.75" customHeight="1" x14ac:dyDescent="0.25">
      <c r="C477" s="2"/>
      <c r="D477" s="2"/>
      <c r="L477" s="2"/>
    </row>
    <row r="478" spans="3:12" ht="15.75" customHeight="1" x14ac:dyDescent="0.25">
      <c r="C478" s="2"/>
      <c r="D478" s="2"/>
      <c r="L478" s="2"/>
    </row>
    <row r="479" spans="3:12" ht="15.75" customHeight="1" x14ac:dyDescent="0.25">
      <c r="C479" s="2"/>
      <c r="D479" s="2"/>
      <c r="L479" s="2"/>
    </row>
    <row r="480" spans="3:12" ht="15.75" customHeight="1" x14ac:dyDescent="0.25">
      <c r="C480" s="2"/>
      <c r="D480" s="2"/>
      <c r="L480" s="2"/>
    </row>
    <row r="481" spans="3:12" ht="15.75" customHeight="1" x14ac:dyDescent="0.25">
      <c r="C481" s="2"/>
      <c r="D481" s="2"/>
      <c r="L481" s="2"/>
    </row>
    <row r="482" spans="3:12" ht="15.75" customHeight="1" x14ac:dyDescent="0.25">
      <c r="C482" s="2"/>
      <c r="D482" s="2"/>
      <c r="L482" s="2"/>
    </row>
    <row r="483" spans="3:12" ht="15.75" customHeight="1" x14ac:dyDescent="0.25">
      <c r="C483" s="2"/>
      <c r="D483" s="2"/>
      <c r="L483" s="2"/>
    </row>
    <row r="484" spans="3:12" ht="15.75" customHeight="1" x14ac:dyDescent="0.25">
      <c r="C484" s="2"/>
      <c r="D484" s="2"/>
      <c r="L484" s="2"/>
    </row>
    <row r="485" spans="3:12" ht="15.75" customHeight="1" x14ac:dyDescent="0.25">
      <c r="C485" s="2"/>
      <c r="D485" s="2"/>
      <c r="L485" s="2"/>
    </row>
    <row r="486" spans="3:12" ht="15.75" customHeight="1" x14ac:dyDescent="0.25">
      <c r="C486" s="2"/>
      <c r="D486" s="2"/>
      <c r="L486" s="2"/>
    </row>
    <row r="487" spans="3:12" ht="15.75" customHeight="1" x14ac:dyDescent="0.25">
      <c r="C487" s="2"/>
      <c r="D487" s="2"/>
      <c r="L487" s="2"/>
    </row>
    <row r="488" spans="3:12" ht="15.75" customHeight="1" x14ac:dyDescent="0.25">
      <c r="C488" s="2"/>
      <c r="D488" s="2"/>
      <c r="L488" s="2"/>
    </row>
    <row r="489" spans="3:12" ht="15.75" customHeight="1" x14ac:dyDescent="0.25">
      <c r="C489" s="2"/>
      <c r="D489" s="2"/>
      <c r="L489" s="2"/>
    </row>
    <row r="490" spans="3:12" ht="15.75" customHeight="1" x14ac:dyDescent="0.25">
      <c r="C490" s="2"/>
      <c r="D490" s="2"/>
      <c r="L490" s="2"/>
    </row>
    <row r="491" spans="3:12" ht="15.75" customHeight="1" x14ac:dyDescent="0.25">
      <c r="C491" s="2"/>
      <c r="D491" s="2"/>
      <c r="L491" s="2"/>
    </row>
    <row r="492" spans="3:12" ht="15.75" customHeight="1" x14ac:dyDescent="0.25">
      <c r="C492" s="2"/>
      <c r="D492" s="2"/>
      <c r="L492" s="2"/>
    </row>
    <row r="493" spans="3:12" ht="15.75" customHeight="1" x14ac:dyDescent="0.25">
      <c r="C493" s="2"/>
      <c r="D493" s="2"/>
      <c r="L493" s="2"/>
    </row>
    <row r="494" spans="3:12" ht="15.75" customHeight="1" x14ac:dyDescent="0.25">
      <c r="C494" s="2"/>
      <c r="D494" s="2"/>
      <c r="L494" s="2"/>
    </row>
    <row r="495" spans="3:12" ht="15.75" customHeight="1" x14ac:dyDescent="0.25">
      <c r="C495" s="2"/>
      <c r="D495" s="2"/>
      <c r="L495" s="2"/>
    </row>
    <row r="496" spans="3:12" ht="15.75" customHeight="1" x14ac:dyDescent="0.25">
      <c r="C496" s="2"/>
      <c r="D496" s="2"/>
      <c r="L496" s="2"/>
    </row>
    <row r="497" spans="3:12" ht="15.75" customHeight="1" x14ac:dyDescent="0.25">
      <c r="C497" s="2"/>
      <c r="D497" s="2"/>
      <c r="L497" s="2"/>
    </row>
    <row r="498" spans="3:12" ht="15.75" customHeight="1" x14ac:dyDescent="0.25">
      <c r="C498" s="2"/>
      <c r="D498" s="2"/>
      <c r="L498" s="2"/>
    </row>
    <row r="499" spans="3:12" ht="15.75" customHeight="1" x14ac:dyDescent="0.25">
      <c r="C499" s="2"/>
      <c r="D499" s="2"/>
      <c r="L499" s="2"/>
    </row>
    <row r="500" spans="3:12" ht="15.75" customHeight="1" x14ac:dyDescent="0.25">
      <c r="C500" s="2"/>
      <c r="D500" s="2"/>
      <c r="L500" s="2"/>
    </row>
    <row r="501" spans="3:12" ht="15.75" customHeight="1" x14ac:dyDescent="0.25">
      <c r="C501" s="2"/>
      <c r="D501" s="2"/>
      <c r="L501" s="2"/>
    </row>
    <row r="502" spans="3:12" ht="15.75" customHeight="1" x14ac:dyDescent="0.25">
      <c r="C502" s="2"/>
      <c r="D502" s="2"/>
      <c r="L502" s="2"/>
    </row>
    <row r="503" spans="3:12" ht="15.75" customHeight="1" x14ac:dyDescent="0.25">
      <c r="C503" s="2"/>
      <c r="D503" s="2"/>
      <c r="L503" s="2"/>
    </row>
    <row r="504" spans="3:12" ht="15.75" customHeight="1" x14ac:dyDescent="0.25">
      <c r="C504" s="2"/>
      <c r="D504" s="2"/>
      <c r="L504" s="2"/>
    </row>
    <row r="505" spans="3:12" ht="15.75" customHeight="1" x14ac:dyDescent="0.25">
      <c r="C505" s="2"/>
      <c r="D505" s="2"/>
      <c r="L505" s="2"/>
    </row>
    <row r="506" spans="3:12" ht="15.75" customHeight="1" x14ac:dyDescent="0.25">
      <c r="C506" s="2"/>
      <c r="D506" s="2"/>
      <c r="L506" s="2"/>
    </row>
    <row r="507" spans="3:12" ht="15.75" customHeight="1" x14ac:dyDescent="0.25">
      <c r="C507" s="2"/>
      <c r="D507" s="2"/>
      <c r="L507" s="2"/>
    </row>
    <row r="508" spans="3:12" ht="15.75" customHeight="1" x14ac:dyDescent="0.25">
      <c r="C508" s="2"/>
      <c r="D508" s="2"/>
      <c r="L508" s="2"/>
    </row>
    <row r="509" spans="3:12" ht="15.75" customHeight="1" x14ac:dyDescent="0.25">
      <c r="C509" s="2"/>
      <c r="D509" s="2"/>
      <c r="L509" s="2"/>
    </row>
    <row r="510" spans="3:12" ht="15.75" customHeight="1" x14ac:dyDescent="0.25">
      <c r="C510" s="2"/>
      <c r="D510" s="2"/>
      <c r="L510" s="2"/>
    </row>
    <row r="511" spans="3:12" ht="15.75" customHeight="1" x14ac:dyDescent="0.25">
      <c r="C511" s="2"/>
      <c r="D511" s="2"/>
      <c r="L511" s="2"/>
    </row>
    <row r="512" spans="3:12" ht="15.75" customHeight="1" x14ac:dyDescent="0.25">
      <c r="C512" s="2"/>
      <c r="D512" s="2"/>
      <c r="L512" s="2"/>
    </row>
    <row r="513" spans="3:12" ht="15.75" customHeight="1" x14ac:dyDescent="0.25">
      <c r="C513" s="2"/>
      <c r="D513" s="2"/>
      <c r="L513" s="2"/>
    </row>
    <row r="514" spans="3:12" ht="15.75" customHeight="1" x14ac:dyDescent="0.25">
      <c r="C514" s="2"/>
      <c r="D514" s="2"/>
      <c r="L514" s="2"/>
    </row>
    <row r="515" spans="3:12" ht="15.75" customHeight="1" x14ac:dyDescent="0.25">
      <c r="C515" s="2"/>
      <c r="D515" s="2"/>
      <c r="L515" s="2"/>
    </row>
    <row r="516" spans="3:12" ht="15.75" customHeight="1" x14ac:dyDescent="0.25">
      <c r="C516" s="2"/>
      <c r="D516" s="2"/>
      <c r="L516" s="2"/>
    </row>
    <row r="517" spans="3:12" ht="15.75" customHeight="1" x14ac:dyDescent="0.25">
      <c r="C517" s="2"/>
      <c r="D517" s="2"/>
      <c r="L517" s="2"/>
    </row>
    <row r="518" spans="3:12" ht="15.75" customHeight="1" x14ac:dyDescent="0.25">
      <c r="C518" s="2"/>
      <c r="D518" s="2"/>
      <c r="L518" s="2"/>
    </row>
    <row r="519" spans="3:12" ht="15.75" customHeight="1" x14ac:dyDescent="0.25">
      <c r="C519" s="2"/>
      <c r="D519" s="2"/>
      <c r="L519" s="2"/>
    </row>
    <row r="520" spans="3:12" ht="15.75" customHeight="1" x14ac:dyDescent="0.25">
      <c r="C520" s="2"/>
      <c r="D520" s="2"/>
      <c r="L520" s="2"/>
    </row>
    <row r="521" spans="3:12" ht="15.75" customHeight="1" x14ac:dyDescent="0.25">
      <c r="C521" s="2"/>
      <c r="D521" s="2"/>
      <c r="L521" s="2"/>
    </row>
    <row r="522" spans="3:12" ht="15.75" customHeight="1" x14ac:dyDescent="0.25">
      <c r="C522" s="2"/>
      <c r="D522" s="2"/>
      <c r="L522" s="2"/>
    </row>
    <row r="523" spans="3:12" ht="15.75" customHeight="1" x14ac:dyDescent="0.25">
      <c r="C523" s="2"/>
      <c r="D523" s="2"/>
      <c r="L523" s="2"/>
    </row>
    <row r="524" spans="3:12" ht="15.75" customHeight="1" x14ac:dyDescent="0.25">
      <c r="C524" s="2"/>
      <c r="D524" s="2"/>
      <c r="L524" s="2"/>
    </row>
    <row r="525" spans="3:12" ht="15.75" customHeight="1" x14ac:dyDescent="0.25">
      <c r="C525" s="2"/>
      <c r="D525" s="2"/>
      <c r="L525" s="2"/>
    </row>
    <row r="526" spans="3:12" ht="15.75" customHeight="1" x14ac:dyDescent="0.25">
      <c r="C526" s="2"/>
      <c r="D526" s="2"/>
      <c r="L526" s="2"/>
    </row>
    <row r="527" spans="3:12" ht="15.75" customHeight="1" x14ac:dyDescent="0.25">
      <c r="C527" s="2"/>
      <c r="D527" s="2"/>
      <c r="L527" s="2"/>
    </row>
    <row r="528" spans="3:12" ht="15.75" customHeight="1" x14ac:dyDescent="0.25">
      <c r="C528" s="2"/>
      <c r="D528" s="2"/>
      <c r="L528" s="2"/>
    </row>
    <row r="529" spans="3:12" ht="15.75" customHeight="1" x14ac:dyDescent="0.25">
      <c r="C529" s="2"/>
      <c r="D529" s="2"/>
      <c r="L529" s="2"/>
    </row>
    <row r="530" spans="3:12" ht="15.75" customHeight="1" x14ac:dyDescent="0.25">
      <c r="C530" s="2"/>
      <c r="D530" s="2"/>
      <c r="L530" s="2"/>
    </row>
    <row r="531" spans="3:12" ht="15.75" customHeight="1" x14ac:dyDescent="0.25">
      <c r="C531" s="2"/>
      <c r="D531" s="2"/>
      <c r="L531" s="2"/>
    </row>
    <row r="532" spans="3:12" ht="15.75" customHeight="1" x14ac:dyDescent="0.25">
      <c r="C532" s="2"/>
      <c r="D532" s="2"/>
      <c r="L532" s="2"/>
    </row>
    <row r="533" spans="3:12" ht="15.75" customHeight="1" x14ac:dyDescent="0.25">
      <c r="C533" s="2"/>
      <c r="D533" s="2"/>
      <c r="L533" s="2"/>
    </row>
    <row r="534" spans="3:12" ht="15.75" customHeight="1" x14ac:dyDescent="0.25">
      <c r="C534" s="2"/>
      <c r="D534" s="2"/>
      <c r="L534" s="2"/>
    </row>
    <row r="535" spans="3:12" ht="15.75" customHeight="1" x14ac:dyDescent="0.25">
      <c r="C535" s="2"/>
      <c r="D535" s="2"/>
      <c r="L535" s="2"/>
    </row>
    <row r="536" spans="3:12" ht="15.75" customHeight="1" x14ac:dyDescent="0.25">
      <c r="C536" s="2"/>
      <c r="D536" s="2"/>
      <c r="L536" s="2"/>
    </row>
    <row r="537" spans="3:12" ht="15.75" customHeight="1" x14ac:dyDescent="0.25">
      <c r="C537" s="2"/>
      <c r="D537" s="2"/>
      <c r="L537" s="2"/>
    </row>
    <row r="538" spans="3:12" ht="15.75" customHeight="1" x14ac:dyDescent="0.25">
      <c r="C538" s="2"/>
      <c r="D538" s="2"/>
      <c r="L538" s="2"/>
    </row>
    <row r="539" spans="3:12" ht="15.75" customHeight="1" x14ac:dyDescent="0.25">
      <c r="C539" s="2"/>
      <c r="D539" s="2"/>
      <c r="L539" s="2"/>
    </row>
    <row r="540" spans="3:12" ht="15.75" customHeight="1" x14ac:dyDescent="0.25">
      <c r="C540" s="2"/>
      <c r="D540" s="2"/>
      <c r="L540" s="2"/>
    </row>
    <row r="541" spans="3:12" ht="15.75" customHeight="1" x14ac:dyDescent="0.25">
      <c r="C541" s="2"/>
      <c r="D541" s="2"/>
      <c r="L541" s="2"/>
    </row>
    <row r="542" spans="3:12" ht="15.75" customHeight="1" x14ac:dyDescent="0.25">
      <c r="C542" s="2"/>
      <c r="D542" s="2"/>
      <c r="L542" s="2"/>
    </row>
    <row r="543" spans="3:12" ht="15.75" customHeight="1" x14ac:dyDescent="0.25">
      <c r="C543" s="2"/>
      <c r="D543" s="2"/>
      <c r="L543" s="2"/>
    </row>
    <row r="544" spans="3:12" ht="15.75" customHeight="1" x14ac:dyDescent="0.25">
      <c r="C544" s="2"/>
      <c r="D544" s="2"/>
      <c r="L544" s="2"/>
    </row>
    <row r="545" spans="3:12" ht="15.75" customHeight="1" x14ac:dyDescent="0.25">
      <c r="C545" s="2"/>
      <c r="D545" s="2"/>
      <c r="L545" s="2"/>
    </row>
    <row r="546" spans="3:12" ht="15.75" customHeight="1" x14ac:dyDescent="0.25">
      <c r="C546" s="2"/>
      <c r="D546" s="2"/>
      <c r="L546" s="2"/>
    </row>
    <row r="547" spans="3:12" ht="15.75" customHeight="1" x14ac:dyDescent="0.25">
      <c r="C547" s="2"/>
      <c r="D547" s="2"/>
      <c r="L547" s="2"/>
    </row>
    <row r="548" spans="3:12" ht="15.75" customHeight="1" x14ac:dyDescent="0.25">
      <c r="C548" s="2"/>
      <c r="D548" s="2"/>
      <c r="L548" s="2"/>
    </row>
    <row r="549" spans="3:12" ht="15.75" customHeight="1" x14ac:dyDescent="0.25">
      <c r="C549" s="2"/>
      <c r="D549" s="2"/>
      <c r="L549" s="2"/>
    </row>
    <row r="550" spans="3:12" ht="15.75" customHeight="1" x14ac:dyDescent="0.25">
      <c r="C550" s="2"/>
      <c r="D550" s="2"/>
      <c r="L550" s="2"/>
    </row>
    <row r="551" spans="3:12" ht="15.75" customHeight="1" x14ac:dyDescent="0.25">
      <c r="C551" s="2"/>
      <c r="D551" s="2"/>
      <c r="L551" s="2"/>
    </row>
    <row r="552" spans="3:12" ht="15.75" customHeight="1" x14ac:dyDescent="0.25">
      <c r="C552" s="2"/>
      <c r="D552" s="2"/>
      <c r="L552" s="2"/>
    </row>
    <row r="553" spans="3:12" ht="15.75" customHeight="1" x14ac:dyDescent="0.25">
      <c r="C553" s="2"/>
      <c r="D553" s="2"/>
      <c r="L553" s="2"/>
    </row>
    <row r="554" spans="3:12" ht="15.75" customHeight="1" x14ac:dyDescent="0.25">
      <c r="C554" s="2"/>
      <c r="D554" s="2"/>
      <c r="L554" s="2"/>
    </row>
    <row r="555" spans="3:12" ht="15.75" customHeight="1" x14ac:dyDescent="0.25">
      <c r="C555" s="2"/>
      <c r="D555" s="2"/>
      <c r="L555" s="2"/>
    </row>
    <row r="556" spans="3:12" ht="15.75" customHeight="1" x14ac:dyDescent="0.25">
      <c r="C556" s="2"/>
      <c r="D556" s="2"/>
      <c r="L556" s="2"/>
    </row>
    <row r="557" spans="3:12" ht="15.75" customHeight="1" x14ac:dyDescent="0.25">
      <c r="C557" s="2"/>
      <c r="D557" s="2"/>
      <c r="L557" s="2"/>
    </row>
    <row r="558" spans="3:12" ht="15.75" customHeight="1" x14ac:dyDescent="0.25">
      <c r="C558" s="2"/>
      <c r="D558" s="2"/>
      <c r="L558" s="2"/>
    </row>
    <row r="559" spans="3:12" ht="15.75" customHeight="1" x14ac:dyDescent="0.25">
      <c r="C559" s="2"/>
      <c r="D559" s="2"/>
      <c r="L559" s="2"/>
    </row>
    <row r="560" spans="3:12" ht="15.75" customHeight="1" x14ac:dyDescent="0.25">
      <c r="C560" s="2"/>
      <c r="D560" s="2"/>
      <c r="L560" s="2"/>
    </row>
    <row r="561" spans="3:12" ht="15.75" customHeight="1" x14ac:dyDescent="0.25">
      <c r="C561" s="2"/>
      <c r="D561" s="2"/>
      <c r="L561" s="2"/>
    </row>
    <row r="562" spans="3:12" ht="15.75" customHeight="1" x14ac:dyDescent="0.25">
      <c r="C562" s="2"/>
      <c r="D562" s="2"/>
      <c r="L562" s="2"/>
    </row>
    <row r="563" spans="3:12" ht="15.75" customHeight="1" x14ac:dyDescent="0.25">
      <c r="C563" s="2"/>
      <c r="D563" s="2"/>
      <c r="L563" s="2"/>
    </row>
    <row r="564" spans="3:12" ht="15.75" customHeight="1" x14ac:dyDescent="0.25">
      <c r="C564" s="2"/>
      <c r="D564" s="2"/>
      <c r="L564" s="2"/>
    </row>
    <row r="565" spans="3:12" ht="15.75" customHeight="1" x14ac:dyDescent="0.25">
      <c r="C565" s="2"/>
      <c r="D565" s="2"/>
      <c r="L565" s="2"/>
    </row>
    <row r="566" spans="3:12" ht="15.75" customHeight="1" x14ac:dyDescent="0.25">
      <c r="C566" s="2"/>
      <c r="D566" s="2"/>
      <c r="L566" s="2"/>
    </row>
    <row r="567" spans="3:12" ht="15.75" customHeight="1" x14ac:dyDescent="0.25">
      <c r="C567" s="2"/>
      <c r="D567" s="2"/>
      <c r="L567" s="2"/>
    </row>
    <row r="568" spans="3:12" ht="15.75" customHeight="1" x14ac:dyDescent="0.25">
      <c r="C568" s="2"/>
      <c r="D568" s="2"/>
      <c r="L568" s="2"/>
    </row>
    <row r="569" spans="3:12" ht="15.75" customHeight="1" x14ac:dyDescent="0.25">
      <c r="C569" s="2"/>
      <c r="D569" s="2"/>
      <c r="L569" s="2"/>
    </row>
    <row r="570" spans="3:12" ht="15.75" customHeight="1" x14ac:dyDescent="0.25">
      <c r="C570" s="2"/>
      <c r="D570" s="2"/>
      <c r="L570" s="2"/>
    </row>
    <row r="571" spans="3:12" ht="15.75" customHeight="1" x14ac:dyDescent="0.25">
      <c r="C571" s="2"/>
      <c r="D571" s="2"/>
      <c r="L571" s="2"/>
    </row>
    <row r="572" spans="3:12" ht="15.75" customHeight="1" x14ac:dyDescent="0.25">
      <c r="C572" s="2"/>
      <c r="D572" s="2"/>
      <c r="L572" s="2"/>
    </row>
    <row r="573" spans="3:12" ht="15.75" customHeight="1" x14ac:dyDescent="0.25">
      <c r="C573" s="2"/>
      <c r="D573" s="2"/>
      <c r="L573" s="2"/>
    </row>
    <row r="574" spans="3:12" ht="15.75" customHeight="1" x14ac:dyDescent="0.25">
      <c r="C574" s="2"/>
      <c r="D574" s="2"/>
      <c r="L574" s="2"/>
    </row>
    <row r="575" spans="3:12" ht="15.75" customHeight="1" x14ac:dyDescent="0.25">
      <c r="C575" s="2"/>
      <c r="D575" s="2"/>
      <c r="L575" s="2"/>
    </row>
    <row r="576" spans="3:12" ht="15.75" customHeight="1" x14ac:dyDescent="0.25">
      <c r="C576" s="2"/>
      <c r="D576" s="2"/>
      <c r="L576" s="2"/>
    </row>
    <row r="577" spans="3:12" ht="15.75" customHeight="1" x14ac:dyDescent="0.25">
      <c r="C577" s="2"/>
      <c r="D577" s="2"/>
      <c r="L577" s="2"/>
    </row>
    <row r="578" spans="3:12" ht="15.75" customHeight="1" x14ac:dyDescent="0.25">
      <c r="C578" s="2"/>
      <c r="D578" s="2"/>
      <c r="L578" s="2"/>
    </row>
    <row r="579" spans="3:12" ht="15.75" customHeight="1" x14ac:dyDescent="0.25">
      <c r="C579" s="2"/>
      <c r="D579" s="2"/>
      <c r="L579" s="2"/>
    </row>
    <row r="580" spans="3:12" ht="15.75" customHeight="1" x14ac:dyDescent="0.25">
      <c r="C580" s="2"/>
      <c r="D580" s="2"/>
      <c r="L580" s="2"/>
    </row>
    <row r="581" spans="3:12" ht="15.75" customHeight="1" x14ac:dyDescent="0.25">
      <c r="C581" s="2"/>
      <c r="D581" s="2"/>
      <c r="L581" s="2"/>
    </row>
    <row r="582" spans="3:12" ht="15.75" customHeight="1" x14ac:dyDescent="0.25">
      <c r="C582" s="2"/>
      <c r="D582" s="2"/>
      <c r="L582" s="2"/>
    </row>
    <row r="583" spans="3:12" ht="15.75" customHeight="1" x14ac:dyDescent="0.25">
      <c r="C583" s="2"/>
      <c r="D583" s="2"/>
      <c r="L583" s="2"/>
    </row>
    <row r="584" spans="3:12" ht="15.75" customHeight="1" x14ac:dyDescent="0.25">
      <c r="C584" s="2"/>
      <c r="D584" s="2"/>
      <c r="L584" s="2"/>
    </row>
    <row r="585" spans="3:12" ht="15.75" customHeight="1" x14ac:dyDescent="0.25">
      <c r="C585" s="2"/>
      <c r="D585" s="2"/>
      <c r="L585" s="2"/>
    </row>
    <row r="586" spans="3:12" ht="15.75" customHeight="1" x14ac:dyDescent="0.25">
      <c r="C586" s="2"/>
      <c r="D586" s="2"/>
      <c r="L586" s="2"/>
    </row>
    <row r="587" spans="3:12" ht="15.75" customHeight="1" x14ac:dyDescent="0.25">
      <c r="C587" s="2"/>
      <c r="D587" s="2"/>
      <c r="L587" s="2"/>
    </row>
    <row r="588" spans="3:12" ht="15.75" customHeight="1" x14ac:dyDescent="0.25">
      <c r="C588" s="2"/>
      <c r="D588" s="2"/>
      <c r="L588" s="2"/>
    </row>
    <row r="589" spans="3:12" ht="15.75" customHeight="1" x14ac:dyDescent="0.25">
      <c r="C589" s="2"/>
      <c r="D589" s="2"/>
      <c r="L589" s="2"/>
    </row>
    <row r="590" spans="3:12" ht="15.75" customHeight="1" x14ac:dyDescent="0.25">
      <c r="C590" s="2"/>
      <c r="D590" s="2"/>
      <c r="L590" s="2"/>
    </row>
    <row r="591" spans="3:12" ht="15.75" customHeight="1" x14ac:dyDescent="0.25">
      <c r="C591" s="2"/>
      <c r="D591" s="2"/>
      <c r="L591" s="2"/>
    </row>
    <row r="592" spans="3:12" ht="15.75" customHeight="1" x14ac:dyDescent="0.25">
      <c r="C592" s="2"/>
      <c r="D592" s="2"/>
      <c r="L592" s="2"/>
    </row>
    <row r="593" spans="3:12" ht="15.75" customHeight="1" x14ac:dyDescent="0.25">
      <c r="C593" s="2"/>
      <c r="D593" s="2"/>
      <c r="L593" s="2"/>
    </row>
    <row r="594" spans="3:12" ht="15.75" customHeight="1" x14ac:dyDescent="0.25">
      <c r="C594" s="2"/>
      <c r="D594" s="2"/>
      <c r="L594" s="2"/>
    </row>
    <row r="595" spans="3:12" ht="15.75" customHeight="1" x14ac:dyDescent="0.25">
      <c r="C595" s="2"/>
      <c r="D595" s="2"/>
      <c r="L595" s="2"/>
    </row>
    <row r="596" spans="3:12" ht="15.75" customHeight="1" x14ac:dyDescent="0.25">
      <c r="C596" s="2"/>
      <c r="D596" s="2"/>
      <c r="L596" s="2"/>
    </row>
    <row r="597" spans="3:12" ht="15.75" customHeight="1" x14ac:dyDescent="0.25">
      <c r="C597" s="2"/>
      <c r="D597" s="2"/>
      <c r="L597" s="2"/>
    </row>
    <row r="598" spans="3:12" ht="15.75" customHeight="1" x14ac:dyDescent="0.25">
      <c r="C598" s="2"/>
      <c r="D598" s="2"/>
      <c r="L598" s="2"/>
    </row>
    <row r="599" spans="3:12" ht="15.75" customHeight="1" x14ac:dyDescent="0.25">
      <c r="C599" s="2"/>
      <c r="D599" s="2"/>
      <c r="L599" s="2"/>
    </row>
    <row r="600" spans="3:12" ht="15.75" customHeight="1" x14ac:dyDescent="0.25">
      <c r="C600" s="2"/>
      <c r="D600" s="2"/>
      <c r="L600" s="2"/>
    </row>
    <row r="601" spans="3:12" ht="15.75" customHeight="1" x14ac:dyDescent="0.25">
      <c r="C601" s="2"/>
      <c r="D601" s="2"/>
      <c r="L601" s="2"/>
    </row>
    <row r="602" spans="3:12" ht="15.75" customHeight="1" x14ac:dyDescent="0.25">
      <c r="C602" s="2"/>
      <c r="D602" s="2"/>
      <c r="L602" s="2"/>
    </row>
    <row r="603" spans="3:12" ht="15.75" customHeight="1" x14ac:dyDescent="0.25">
      <c r="C603" s="2"/>
      <c r="D603" s="2"/>
      <c r="L603" s="2"/>
    </row>
    <row r="604" spans="3:12" ht="15.75" customHeight="1" x14ac:dyDescent="0.25">
      <c r="C604" s="2"/>
      <c r="D604" s="2"/>
      <c r="L604" s="2"/>
    </row>
    <row r="605" spans="3:12" ht="15.75" customHeight="1" x14ac:dyDescent="0.25">
      <c r="C605" s="2"/>
      <c r="D605" s="2"/>
      <c r="L605" s="2"/>
    </row>
    <row r="606" spans="3:12" ht="15.75" customHeight="1" x14ac:dyDescent="0.25">
      <c r="C606" s="2"/>
      <c r="D606" s="2"/>
      <c r="L606" s="2"/>
    </row>
    <row r="607" spans="3:12" ht="15.75" customHeight="1" x14ac:dyDescent="0.25">
      <c r="C607" s="2"/>
      <c r="D607" s="2"/>
      <c r="L607" s="2"/>
    </row>
    <row r="608" spans="3:12" ht="15.75" customHeight="1" x14ac:dyDescent="0.25">
      <c r="C608" s="2"/>
      <c r="D608" s="2"/>
      <c r="L608" s="2"/>
    </row>
    <row r="609" spans="3:12" ht="15.75" customHeight="1" x14ac:dyDescent="0.25">
      <c r="C609" s="2"/>
      <c r="D609" s="2"/>
      <c r="L609" s="2"/>
    </row>
    <row r="610" spans="3:12" ht="15.75" customHeight="1" x14ac:dyDescent="0.25">
      <c r="C610" s="2"/>
      <c r="D610" s="2"/>
      <c r="L610" s="2"/>
    </row>
    <row r="611" spans="3:12" ht="15.75" customHeight="1" x14ac:dyDescent="0.25">
      <c r="C611" s="2"/>
      <c r="D611" s="2"/>
      <c r="L611" s="2"/>
    </row>
    <row r="612" spans="3:12" ht="15.75" customHeight="1" x14ac:dyDescent="0.25">
      <c r="C612" s="2"/>
      <c r="D612" s="2"/>
      <c r="L612" s="2"/>
    </row>
    <row r="613" spans="3:12" ht="15.75" customHeight="1" x14ac:dyDescent="0.25">
      <c r="C613" s="2"/>
      <c r="D613" s="2"/>
      <c r="L613" s="2"/>
    </row>
    <row r="614" spans="3:12" ht="15.75" customHeight="1" x14ac:dyDescent="0.25">
      <c r="C614" s="2"/>
      <c r="D614" s="2"/>
      <c r="L614" s="2"/>
    </row>
    <row r="615" spans="3:12" ht="15.75" customHeight="1" x14ac:dyDescent="0.25">
      <c r="C615" s="2"/>
      <c r="D615" s="2"/>
      <c r="L615" s="2"/>
    </row>
    <row r="616" spans="3:12" ht="15.75" customHeight="1" x14ac:dyDescent="0.25">
      <c r="C616" s="2"/>
      <c r="D616" s="2"/>
      <c r="L616" s="2"/>
    </row>
    <row r="617" spans="3:12" ht="15.75" customHeight="1" x14ac:dyDescent="0.25">
      <c r="C617" s="2"/>
      <c r="D617" s="2"/>
      <c r="L617" s="2"/>
    </row>
    <row r="618" spans="3:12" ht="15.75" customHeight="1" x14ac:dyDescent="0.25">
      <c r="C618" s="2"/>
      <c r="D618" s="2"/>
      <c r="L618" s="2"/>
    </row>
    <row r="619" spans="3:12" ht="15.75" customHeight="1" x14ac:dyDescent="0.25">
      <c r="C619" s="2"/>
      <c r="D619" s="2"/>
      <c r="L619" s="2"/>
    </row>
    <row r="620" spans="3:12" ht="15.75" customHeight="1" x14ac:dyDescent="0.25">
      <c r="C620" s="2"/>
      <c r="D620" s="2"/>
      <c r="L620" s="2"/>
    </row>
    <row r="621" spans="3:12" ht="15.75" customHeight="1" x14ac:dyDescent="0.25">
      <c r="C621" s="2"/>
      <c r="D621" s="2"/>
      <c r="L621" s="2"/>
    </row>
    <row r="622" spans="3:12" ht="15.75" customHeight="1" x14ac:dyDescent="0.25">
      <c r="C622" s="2"/>
      <c r="D622" s="2"/>
      <c r="L622" s="2"/>
    </row>
    <row r="623" spans="3:12" ht="15.75" customHeight="1" x14ac:dyDescent="0.25">
      <c r="C623" s="2"/>
      <c r="D623" s="2"/>
      <c r="L623" s="2"/>
    </row>
    <row r="624" spans="3:12" ht="15.75" customHeight="1" x14ac:dyDescent="0.25">
      <c r="C624" s="2"/>
      <c r="D624" s="2"/>
      <c r="L624" s="2"/>
    </row>
    <row r="625" spans="3:12" ht="15.75" customHeight="1" x14ac:dyDescent="0.25">
      <c r="C625" s="2"/>
      <c r="D625" s="2"/>
      <c r="L625" s="2"/>
    </row>
    <row r="626" spans="3:12" ht="15.75" customHeight="1" x14ac:dyDescent="0.25">
      <c r="C626" s="2"/>
      <c r="D626" s="2"/>
      <c r="L626" s="2"/>
    </row>
    <row r="627" spans="3:12" ht="15.75" customHeight="1" x14ac:dyDescent="0.25">
      <c r="C627" s="2"/>
      <c r="D627" s="2"/>
      <c r="L627" s="2"/>
    </row>
    <row r="628" spans="3:12" ht="15.75" customHeight="1" x14ac:dyDescent="0.25">
      <c r="C628" s="2"/>
      <c r="D628" s="2"/>
      <c r="L628" s="2"/>
    </row>
    <row r="629" spans="3:12" ht="15.75" customHeight="1" x14ac:dyDescent="0.25">
      <c r="C629" s="2"/>
      <c r="D629" s="2"/>
      <c r="L629" s="2"/>
    </row>
    <row r="630" spans="3:12" ht="15.75" customHeight="1" x14ac:dyDescent="0.25">
      <c r="C630" s="2"/>
      <c r="D630" s="2"/>
      <c r="L630" s="2"/>
    </row>
    <row r="631" spans="3:12" ht="15.75" customHeight="1" x14ac:dyDescent="0.25">
      <c r="C631" s="2"/>
      <c r="D631" s="2"/>
      <c r="L631" s="2"/>
    </row>
    <row r="632" spans="3:12" ht="15.75" customHeight="1" x14ac:dyDescent="0.25">
      <c r="C632" s="2"/>
      <c r="D632" s="2"/>
      <c r="L632" s="2"/>
    </row>
    <row r="633" spans="3:12" ht="15.75" customHeight="1" x14ac:dyDescent="0.25">
      <c r="C633" s="2"/>
      <c r="D633" s="2"/>
      <c r="L633" s="2"/>
    </row>
    <row r="634" spans="3:12" ht="15.75" customHeight="1" x14ac:dyDescent="0.25">
      <c r="C634" s="2"/>
      <c r="D634" s="2"/>
      <c r="L634" s="2"/>
    </row>
    <row r="635" spans="3:12" ht="15.75" customHeight="1" x14ac:dyDescent="0.25">
      <c r="C635" s="2"/>
      <c r="D635" s="2"/>
      <c r="L635" s="2"/>
    </row>
    <row r="636" spans="3:12" ht="15.75" customHeight="1" x14ac:dyDescent="0.25">
      <c r="C636" s="2"/>
      <c r="D636" s="2"/>
      <c r="L636" s="2"/>
    </row>
    <row r="637" spans="3:12" ht="15.75" customHeight="1" x14ac:dyDescent="0.25">
      <c r="C637" s="2"/>
      <c r="D637" s="2"/>
      <c r="L637" s="2"/>
    </row>
    <row r="638" spans="3:12" ht="15.75" customHeight="1" x14ac:dyDescent="0.25">
      <c r="C638" s="2"/>
      <c r="D638" s="2"/>
      <c r="L638" s="2"/>
    </row>
    <row r="639" spans="3:12" ht="15.75" customHeight="1" x14ac:dyDescent="0.25">
      <c r="C639" s="2"/>
      <c r="D639" s="2"/>
      <c r="L639" s="2"/>
    </row>
    <row r="640" spans="3:12" ht="15.75" customHeight="1" x14ac:dyDescent="0.25">
      <c r="C640" s="2"/>
      <c r="D640" s="2"/>
      <c r="L640" s="2"/>
    </row>
    <row r="641" spans="3:12" ht="15.75" customHeight="1" x14ac:dyDescent="0.25">
      <c r="C641" s="2"/>
      <c r="D641" s="2"/>
      <c r="L641" s="2"/>
    </row>
    <row r="642" spans="3:12" ht="15.75" customHeight="1" x14ac:dyDescent="0.25">
      <c r="C642" s="2"/>
      <c r="D642" s="2"/>
      <c r="L642" s="2"/>
    </row>
    <row r="643" spans="3:12" ht="15.75" customHeight="1" x14ac:dyDescent="0.25">
      <c r="C643" s="2"/>
      <c r="D643" s="2"/>
      <c r="L643" s="2"/>
    </row>
    <row r="644" spans="3:12" ht="15.75" customHeight="1" x14ac:dyDescent="0.25">
      <c r="C644" s="2"/>
      <c r="D644" s="2"/>
      <c r="L644" s="2"/>
    </row>
    <row r="645" spans="3:12" ht="15.75" customHeight="1" x14ac:dyDescent="0.25">
      <c r="C645" s="2"/>
      <c r="D645" s="2"/>
      <c r="L645" s="2"/>
    </row>
    <row r="646" spans="3:12" ht="15.75" customHeight="1" x14ac:dyDescent="0.25">
      <c r="C646" s="2"/>
      <c r="D646" s="2"/>
      <c r="L646" s="2"/>
    </row>
    <row r="647" spans="3:12" ht="15.75" customHeight="1" x14ac:dyDescent="0.25">
      <c r="C647" s="2"/>
      <c r="D647" s="2"/>
      <c r="L647" s="2"/>
    </row>
    <row r="648" spans="3:12" ht="15.75" customHeight="1" x14ac:dyDescent="0.25">
      <c r="C648" s="2"/>
      <c r="D648" s="2"/>
      <c r="L648" s="2"/>
    </row>
    <row r="649" spans="3:12" ht="15.75" customHeight="1" x14ac:dyDescent="0.25">
      <c r="C649" s="2"/>
      <c r="D649" s="2"/>
      <c r="L649" s="2"/>
    </row>
    <row r="650" spans="3:12" ht="15.75" customHeight="1" x14ac:dyDescent="0.25">
      <c r="C650" s="2"/>
      <c r="D650" s="2"/>
      <c r="L650" s="2"/>
    </row>
    <row r="651" spans="3:12" ht="15.75" customHeight="1" x14ac:dyDescent="0.25">
      <c r="C651" s="2"/>
      <c r="D651" s="2"/>
      <c r="L651" s="2"/>
    </row>
    <row r="652" spans="3:12" ht="15.75" customHeight="1" x14ac:dyDescent="0.25">
      <c r="C652" s="2"/>
      <c r="D652" s="2"/>
      <c r="L652" s="2"/>
    </row>
    <row r="653" spans="3:12" ht="15.75" customHeight="1" x14ac:dyDescent="0.25">
      <c r="C653" s="2"/>
      <c r="D653" s="2"/>
      <c r="L653" s="2"/>
    </row>
    <row r="654" spans="3:12" ht="15.75" customHeight="1" x14ac:dyDescent="0.25">
      <c r="C654" s="2"/>
      <c r="D654" s="2"/>
      <c r="L654" s="2"/>
    </row>
    <row r="655" spans="3:12" ht="15.75" customHeight="1" x14ac:dyDescent="0.25">
      <c r="C655" s="2"/>
      <c r="D655" s="2"/>
      <c r="L655" s="2"/>
    </row>
    <row r="656" spans="3:12" ht="15.75" customHeight="1" x14ac:dyDescent="0.25">
      <c r="C656" s="2"/>
      <c r="D656" s="2"/>
      <c r="L656" s="2"/>
    </row>
    <row r="657" spans="3:12" ht="15.75" customHeight="1" x14ac:dyDescent="0.25">
      <c r="C657" s="2"/>
      <c r="D657" s="2"/>
      <c r="L657" s="2"/>
    </row>
    <row r="658" spans="3:12" ht="15.75" customHeight="1" x14ac:dyDescent="0.25">
      <c r="C658" s="2"/>
      <c r="D658" s="2"/>
      <c r="L658" s="2"/>
    </row>
    <row r="659" spans="3:12" ht="15.75" customHeight="1" x14ac:dyDescent="0.25">
      <c r="C659" s="2"/>
      <c r="D659" s="2"/>
      <c r="L659" s="2"/>
    </row>
    <row r="660" spans="3:12" ht="15.75" customHeight="1" x14ac:dyDescent="0.25">
      <c r="C660" s="2"/>
      <c r="D660" s="2"/>
      <c r="L660" s="2"/>
    </row>
    <row r="661" spans="3:12" ht="15.75" customHeight="1" x14ac:dyDescent="0.25">
      <c r="C661" s="2"/>
      <c r="D661" s="2"/>
      <c r="L661" s="2"/>
    </row>
    <row r="662" spans="3:12" ht="15.75" customHeight="1" x14ac:dyDescent="0.25">
      <c r="C662" s="2"/>
      <c r="D662" s="2"/>
      <c r="L662" s="2"/>
    </row>
    <row r="663" spans="3:12" ht="15.75" customHeight="1" x14ac:dyDescent="0.25">
      <c r="C663" s="2"/>
      <c r="D663" s="2"/>
      <c r="L663" s="2"/>
    </row>
    <row r="664" spans="3:12" ht="15.75" customHeight="1" x14ac:dyDescent="0.25">
      <c r="C664" s="2"/>
      <c r="D664" s="2"/>
      <c r="L664" s="2"/>
    </row>
    <row r="665" spans="3:12" ht="15.75" customHeight="1" x14ac:dyDescent="0.25">
      <c r="C665" s="2"/>
      <c r="D665" s="2"/>
      <c r="L665" s="2"/>
    </row>
    <row r="666" spans="3:12" ht="15.75" customHeight="1" x14ac:dyDescent="0.25">
      <c r="C666" s="2"/>
      <c r="D666" s="2"/>
      <c r="L666" s="2"/>
    </row>
    <row r="667" spans="3:12" ht="15.75" customHeight="1" x14ac:dyDescent="0.25">
      <c r="C667" s="2"/>
      <c r="D667" s="2"/>
      <c r="L667" s="2"/>
    </row>
    <row r="668" spans="3:12" ht="15.75" customHeight="1" x14ac:dyDescent="0.25">
      <c r="C668" s="2"/>
      <c r="D668" s="2"/>
      <c r="L668" s="2"/>
    </row>
    <row r="669" spans="3:12" ht="15.75" customHeight="1" x14ac:dyDescent="0.25">
      <c r="C669" s="2"/>
      <c r="D669" s="2"/>
      <c r="L669" s="2"/>
    </row>
    <row r="670" spans="3:12" ht="15.75" customHeight="1" x14ac:dyDescent="0.25">
      <c r="C670" s="2"/>
      <c r="D670" s="2"/>
      <c r="L670" s="2"/>
    </row>
    <row r="671" spans="3:12" ht="15.75" customHeight="1" x14ac:dyDescent="0.25">
      <c r="C671" s="2"/>
      <c r="D671" s="2"/>
      <c r="L671" s="2"/>
    </row>
    <row r="672" spans="3:12" ht="15.75" customHeight="1" x14ac:dyDescent="0.25">
      <c r="C672" s="2"/>
      <c r="D672" s="2"/>
      <c r="L672" s="2"/>
    </row>
    <row r="673" spans="3:12" ht="15.75" customHeight="1" x14ac:dyDescent="0.25">
      <c r="C673" s="2"/>
      <c r="D673" s="2"/>
      <c r="L673" s="2"/>
    </row>
    <row r="674" spans="3:12" ht="15.75" customHeight="1" x14ac:dyDescent="0.25">
      <c r="C674" s="2"/>
      <c r="D674" s="2"/>
      <c r="L674" s="2"/>
    </row>
    <row r="675" spans="3:12" ht="15.75" customHeight="1" x14ac:dyDescent="0.25">
      <c r="C675" s="2"/>
      <c r="D675" s="2"/>
      <c r="L675" s="2"/>
    </row>
    <row r="676" spans="3:12" ht="15.75" customHeight="1" x14ac:dyDescent="0.25">
      <c r="C676" s="2"/>
      <c r="D676" s="2"/>
      <c r="L676" s="2"/>
    </row>
    <row r="677" spans="3:12" ht="15.75" customHeight="1" x14ac:dyDescent="0.25">
      <c r="C677" s="2"/>
      <c r="D677" s="2"/>
      <c r="L677" s="2"/>
    </row>
    <row r="678" spans="3:12" ht="15.75" customHeight="1" x14ac:dyDescent="0.25">
      <c r="C678" s="2"/>
      <c r="D678" s="2"/>
      <c r="L678" s="2"/>
    </row>
    <row r="679" spans="3:12" ht="15.75" customHeight="1" x14ac:dyDescent="0.25">
      <c r="C679" s="2"/>
      <c r="D679" s="2"/>
      <c r="L679" s="2"/>
    </row>
    <row r="680" spans="3:12" ht="15.75" customHeight="1" x14ac:dyDescent="0.25">
      <c r="C680" s="2"/>
      <c r="D680" s="2"/>
      <c r="L680" s="2"/>
    </row>
    <row r="681" spans="3:12" ht="15.75" customHeight="1" x14ac:dyDescent="0.25">
      <c r="C681" s="2"/>
      <c r="D681" s="2"/>
      <c r="L681" s="2"/>
    </row>
    <row r="682" spans="3:12" ht="15.75" customHeight="1" x14ac:dyDescent="0.25">
      <c r="C682" s="2"/>
      <c r="D682" s="2"/>
      <c r="L682" s="2"/>
    </row>
    <row r="683" spans="3:12" ht="15.75" customHeight="1" x14ac:dyDescent="0.25">
      <c r="C683" s="2"/>
      <c r="D683" s="2"/>
      <c r="L683" s="2"/>
    </row>
    <row r="684" spans="3:12" ht="15.75" customHeight="1" x14ac:dyDescent="0.25">
      <c r="C684" s="2"/>
      <c r="D684" s="2"/>
      <c r="L684" s="2"/>
    </row>
    <row r="685" spans="3:12" ht="15.75" customHeight="1" x14ac:dyDescent="0.25">
      <c r="C685" s="2"/>
      <c r="D685" s="2"/>
      <c r="L685" s="2"/>
    </row>
    <row r="686" spans="3:12" ht="15.75" customHeight="1" x14ac:dyDescent="0.25">
      <c r="C686" s="2"/>
      <c r="D686" s="2"/>
      <c r="L686" s="2"/>
    </row>
    <row r="687" spans="3:12" ht="15.75" customHeight="1" x14ac:dyDescent="0.25">
      <c r="C687" s="2"/>
      <c r="D687" s="2"/>
      <c r="L687" s="2"/>
    </row>
    <row r="688" spans="3:12" ht="15.75" customHeight="1" x14ac:dyDescent="0.25">
      <c r="C688" s="2"/>
      <c r="D688" s="2"/>
      <c r="L688" s="2"/>
    </row>
    <row r="689" spans="3:12" ht="15.75" customHeight="1" x14ac:dyDescent="0.25">
      <c r="C689" s="2"/>
      <c r="D689" s="2"/>
      <c r="L689" s="2"/>
    </row>
    <row r="690" spans="3:12" ht="15.75" customHeight="1" x14ac:dyDescent="0.25">
      <c r="C690" s="2"/>
      <c r="D690" s="2"/>
      <c r="L690" s="2"/>
    </row>
    <row r="691" spans="3:12" ht="15.75" customHeight="1" x14ac:dyDescent="0.25">
      <c r="C691" s="2"/>
      <c r="D691" s="2"/>
      <c r="L691" s="2"/>
    </row>
    <row r="692" spans="3:12" ht="15.75" customHeight="1" x14ac:dyDescent="0.25">
      <c r="C692" s="2"/>
      <c r="D692" s="2"/>
      <c r="L692" s="2"/>
    </row>
    <row r="693" spans="3:12" ht="15.75" customHeight="1" x14ac:dyDescent="0.25">
      <c r="C693" s="2"/>
      <c r="D693" s="2"/>
      <c r="L693" s="2"/>
    </row>
    <row r="694" spans="3:12" ht="15.75" customHeight="1" x14ac:dyDescent="0.25">
      <c r="C694" s="2"/>
      <c r="D694" s="2"/>
      <c r="L694" s="2"/>
    </row>
    <row r="695" spans="3:12" ht="15.75" customHeight="1" x14ac:dyDescent="0.25">
      <c r="C695" s="2"/>
      <c r="D695" s="2"/>
      <c r="L695" s="2"/>
    </row>
    <row r="696" spans="3:12" ht="15.75" customHeight="1" x14ac:dyDescent="0.25">
      <c r="C696" s="2"/>
      <c r="D696" s="2"/>
      <c r="L696" s="2"/>
    </row>
    <row r="697" spans="3:12" ht="15.75" customHeight="1" x14ac:dyDescent="0.25">
      <c r="C697" s="2"/>
      <c r="D697" s="2"/>
      <c r="L697" s="2"/>
    </row>
    <row r="698" spans="3:12" ht="15.75" customHeight="1" x14ac:dyDescent="0.25">
      <c r="C698" s="2"/>
      <c r="D698" s="2"/>
      <c r="L698" s="2"/>
    </row>
    <row r="699" spans="3:12" ht="15.75" customHeight="1" x14ac:dyDescent="0.25">
      <c r="C699" s="2"/>
      <c r="D699" s="2"/>
      <c r="L699" s="2"/>
    </row>
    <row r="700" spans="3:12" ht="15.75" customHeight="1" x14ac:dyDescent="0.25">
      <c r="C700" s="2"/>
      <c r="D700" s="2"/>
      <c r="L700" s="2"/>
    </row>
    <row r="701" spans="3:12" ht="15.75" customHeight="1" x14ac:dyDescent="0.25">
      <c r="C701" s="2"/>
      <c r="D701" s="2"/>
      <c r="L701" s="2"/>
    </row>
    <row r="702" spans="3:12" ht="15.75" customHeight="1" x14ac:dyDescent="0.25">
      <c r="C702" s="2"/>
      <c r="D702" s="2"/>
      <c r="L702" s="2"/>
    </row>
    <row r="703" spans="3:12" ht="15.75" customHeight="1" x14ac:dyDescent="0.25">
      <c r="C703" s="2"/>
      <c r="D703" s="2"/>
      <c r="L703" s="2"/>
    </row>
    <row r="704" spans="3:12" ht="15.75" customHeight="1" x14ac:dyDescent="0.25">
      <c r="C704" s="2"/>
      <c r="D704" s="2"/>
      <c r="L704" s="2"/>
    </row>
    <row r="705" spans="3:12" ht="15.75" customHeight="1" x14ac:dyDescent="0.25">
      <c r="C705" s="2"/>
      <c r="D705" s="2"/>
      <c r="L705" s="2"/>
    </row>
    <row r="706" spans="3:12" ht="15.75" customHeight="1" x14ac:dyDescent="0.25">
      <c r="C706" s="2"/>
      <c r="D706" s="2"/>
      <c r="L706" s="2"/>
    </row>
    <row r="707" spans="3:12" ht="15.75" customHeight="1" x14ac:dyDescent="0.25">
      <c r="C707" s="2"/>
      <c r="D707" s="2"/>
      <c r="L707" s="2"/>
    </row>
    <row r="708" spans="3:12" ht="15.75" customHeight="1" x14ac:dyDescent="0.25">
      <c r="C708" s="2"/>
      <c r="D708" s="2"/>
      <c r="L708" s="2"/>
    </row>
    <row r="709" spans="3:12" ht="15.75" customHeight="1" x14ac:dyDescent="0.25">
      <c r="C709" s="2"/>
      <c r="D709" s="2"/>
      <c r="L709" s="2"/>
    </row>
    <row r="710" spans="3:12" ht="15.75" customHeight="1" x14ac:dyDescent="0.25">
      <c r="C710" s="2"/>
      <c r="D710" s="2"/>
      <c r="L710" s="2"/>
    </row>
    <row r="711" spans="3:12" ht="15.75" customHeight="1" x14ac:dyDescent="0.25">
      <c r="C711" s="2"/>
      <c r="D711" s="2"/>
      <c r="L711" s="2"/>
    </row>
    <row r="712" spans="3:12" ht="15.75" customHeight="1" x14ac:dyDescent="0.25">
      <c r="C712" s="2"/>
      <c r="D712" s="2"/>
      <c r="L712" s="2"/>
    </row>
    <row r="713" spans="3:12" ht="15.75" customHeight="1" x14ac:dyDescent="0.25">
      <c r="C713" s="2"/>
      <c r="D713" s="2"/>
      <c r="L713" s="2"/>
    </row>
    <row r="714" spans="3:12" ht="15.75" customHeight="1" x14ac:dyDescent="0.25">
      <c r="C714" s="2"/>
      <c r="D714" s="2"/>
      <c r="L714" s="2"/>
    </row>
    <row r="715" spans="3:12" ht="15.75" customHeight="1" x14ac:dyDescent="0.25">
      <c r="C715" s="2"/>
      <c r="D715" s="2"/>
      <c r="L715" s="2"/>
    </row>
    <row r="716" spans="3:12" ht="15.75" customHeight="1" x14ac:dyDescent="0.25">
      <c r="C716" s="2"/>
      <c r="D716" s="2"/>
      <c r="L716" s="2"/>
    </row>
    <row r="717" spans="3:12" ht="15.75" customHeight="1" x14ac:dyDescent="0.25">
      <c r="C717" s="2"/>
      <c r="D717" s="2"/>
      <c r="L717" s="2"/>
    </row>
    <row r="718" spans="3:12" ht="15.75" customHeight="1" x14ac:dyDescent="0.25">
      <c r="C718" s="2"/>
      <c r="D718" s="2"/>
      <c r="L718" s="2"/>
    </row>
    <row r="719" spans="3:12" ht="15.75" customHeight="1" x14ac:dyDescent="0.25">
      <c r="C719" s="2"/>
      <c r="D719" s="2"/>
      <c r="L719" s="2"/>
    </row>
    <row r="720" spans="3:12" ht="15.75" customHeight="1" x14ac:dyDescent="0.25">
      <c r="C720" s="2"/>
      <c r="D720" s="2"/>
      <c r="L720" s="2"/>
    </row>
    <row r="721" spans="3:12" ht="15.75" customHeight="1" x14ac:dyDescent="0.25">
      <c r="C721" s="2"/>
      <c r="D721" s="2"/>
      <c r="L721" s="2"/>
    </row>
    <row r="722" spans="3:12" ht="15.75" customHeight="1" x14ac:dyDescent="0.25">
      <c r="C722" s="2"/>
      <c r="D722" s="2"/>
      <c r="L722" s="2"/>
    </row>
    <row r="723" spans="3:12" ht="15.75" customHeight="1" x14ac:dyDescent="0.25">
      <c r="C723" s="2"/>
      <c r="D723" s="2"/>
      <c r="L723" s="2"/>
    </row>
    <row r="724" spans="3:12" ht="15.75" customHeight="1" x14ac:dyDescent="0.25">
      <c r="C724" s="2"/>
      <c r="D724" s="2"/>
      <c r="L724" s="2"/>
    </row>
    <row r="725" spans="3:12" ht="15.75" customHeight="1" x14ac:dyDescent="0.25">
      <c r="C725" s="2"/>
      <c r="D725" s="2"/>
      <c r="L725" s="2"/>
    </row>
    <row r="726" spans="3:12" ht="15.75" customHeight="1" x14ac:dyDescent="0.25">
      <c r="C726" s="2"/>
      <c r="D726" s="2"/>
      <c r="L726" s="2"/>
    </row>
    <row r="727" spans="3:12" ht="15.75" customHeight="1" x14ac:dyDescent="0.25">
      <c r="C727" s="2"/>
      <c r="D727" s="2"/>
      <c r="L727" s="2"/>
    </row>
    <row r="728" spans="3:12" ht="15.75" customHeight="1" x14ac:dyDescent="0.25">
      <c r="C728" s="2"/>
      <c r="D728" s="2"/>
      <c r="L728" s="2"/>
    </row>
    <row r="729" spans="3:12" ht="15.75" customHeight="1" x14ac:dyDescent="0.25">
      <c r="C729" s="2"/>
      <c r="D729" s="2"/>
      <c r="L729" s="2"/>
    </row>
    <row r="730" spans="3:12" ht="15.75" customHeight="1" x14ac:dyDescent="0.25">
      <c r="C730" s="2"/>
      <c r="D730" s="2"/>
      <c r="L730" s="2"/>
    </row>
    <row r="731" spans="3:12" ht="15.75" customHeight="1" x14ac:dyDescent="0.25">
      <c r="C731" s="2"/>
      <c r="D731" s="2"/>
      <c r="L731" s="2"/>
    </row>
    <row r="732" spans="3:12" ht="15.75" customHeight="1" x14ac:dyDescent="0.25">
      <c r="C732" s="2"/>
      <c r="D732" s="2"/>
      <c r="L732" s="2"/>
    </row>
    <row r="733" spans="3:12" ht="15.75" customHeight="1" x14ac:dyDescent="0.25">
      <c r="C733" s="2"/>
      <c r="D733" s="2"/>
      <c r="L733" s="2"/>
    </row>
    <row r="734" spans="3:12" ht="15.75" customHeight="1" x14ac:dyDescent="0.25">
      <c r="C734" s="2"/>
      <c r="D734" s="2"/>
      <c r="L734" s="2"/>
    </row>
    <row r="735" spans="3:12" ht="15.75" customHeight="1" x14ac:dyDescent="0.25">
      <c r="C735" s="2"/>
      <c r="D735" s="2"/>
      <c r="L735" s="2"/>
    </row>
    <row r="736" spans="3:12" ht="15.75" customHeight="1" x14ac:dyDescent="0.25">
      <c r="C736" s="2"/>
      <c r="D736" s="2"/>
      <c r="L736" s="2"/>
    </row>
    <row r="737" spans="3:12" ht="15.75" customHeight="1" x14ac:dyDescent="0.25">
      <c r="C737" s="2"/>
      <c r="D737" s="2"/>
      <c r="L737" s="2"/>
    </row>
    <row r="738" spans="3:12" ht="15.75" customHeight="1" x14ac:dyDescent="0.25">
      <c r="C738" s="2"/>
      <c r="D738" s="2"/>
      <c r="L738" s="2"/>
    </row>
    <row r="739" spans="3:12" ht="15.75" customHeight="1" x14ac:dyDescent="0.25">
      <c r="C739" s="2"/>
      <c r="D739" s="2"/>
      <c r="L739" s="2"/>
    </row>
    <row r="740" spans="3:12" ht="15.75" customHeight="1" x14ac:dyDescent="0.25">
      <c r="C740" s="2"/>
      <c r="D740" s="2"/>
      <c r="L740" s="2"/>
    </row>
    <row r="741" spans="3:12" ht="15.75" customHeight="1" x14ac:dyDescent="0.25">
      <c r="C741" s="2"/>
      <c r="D741" s="2"/>
      <c r="L741" s="2"/>
    </row>
    <row r="742" spans="3:12" ht="15.75" customHeight="1" x14ac:dyDescent="0.25">
      <c r="C742" s="2"/>
      <c r="D742" s="2"/>
      <c r="L742" s="2"/>
    </row>
    <row r="743" spans="3:12" ht="15.75" customHeight="1" x14ac:dyDescent="0.25">
      <c r="C743" s="2"/>
      <c r="D743" s="2"/>
      <c r="L743" s="2"/>
    </row>
    <row r="744" spans="3:12" ht="15.75" customHeight="1" x14ac:dyDescent="0.25">
      <c r="C744" s="2"/>
      <c r="D744" s="2"/>
      <c r="L744" s="2"/>
    </row>
    <row r="745" spans="3:12" ht="15.75" customHeight="1" x14ac:dyDescent="0.25">
      <c r="C745" s="2"/>
      <c r="D745" s="2"/>
      <c r="L745" s="2"/>
    </row>
    <row r="746" spans="3:12" ht="15.75" customHeight="1" x14ac:dyDescent="0.25">
      <c r="C746" s="2"/>
      <c r="D746" s="2"/>
      <c r="L746" s="2"/>
    </row>
    <row r="747" spans="3:12" ht="15.75" customHeight="1" x14ac:dyDescent="0.25">
      <c r="C747" s="2"/>
      <c r="D747" s="2"/>
      <c r="L747" s="2"/>
    </row>
    <row r="748" spans="3:12" ht="15.75" customHeight="1" x14ac:dyDescent="0.25">
      <c r="C748" s="2"/>
      <c r="D748" s="2"/>
      <c r="L748" s="2"/>
    </row>
    <row r="749" spans="3:12" ht="15.75" customHeight="1" x14ac:dyDescent="0.25">
      <c r="C749" s="2"/>
      <c r="D749" s="2"/>
      <c r="L749" s="2"/>
    </row>
    <row r="750" spans="3:12" ht="15.75" customHeight="1" x14ac:dyDescent="0.25">
      <c r="C750" s="2"/>
      <c r="D750" s="2"/>
      <c r="L750" s="2"/>
    </row>
    <row r="751" spans="3:12" ht="15.75" customHeight="1" x14ac:dyDescent="0.25">
      <c r="C751" s="2"/>
      <c r="D751" s="2"/>
      <c r="L751" s="2"/>
    </row>
    <row r="752" spans="3:12" ht="15.75" customHeight="1" x14ac:dyDescent="0.25">
      <c r="C752" s="2"/>
      <c r="D752" s="2"/>
      <c r="L752" s="2"/>
    </row>
    <row r="753" spans="3:12" ht="15.75" customHeight="1" x14ac:dyDescent="0.25">
      <c r="C753" s="2"/>
      <c r="D753" s="2"/>
      <c r="L753" s="2"/>
    </row>
    <row r="754" spans="3:12" ht="15.75" customHeight="1" x14ac:dyDescent="0.25">
      <c r="C754" s="2"/>
      <c r="D754" s="2"/>
      <c r="L754" s="2"/>
    </row>
    <row r="755" spans="3:12" ht="15.75" customHeight="1" x14ac:dyDescent="0.25">
      <c r="C755" s="2"/>
      <c r="D755" s="2"/>
      <c r="L755" s="2"/>
    </row>
    <row r="756" spans="3:12" ht="15.75" customHeight="1" x14ac:dyDescent="0.25">
      <c r="C756" s="2"/>
      <c r="D756" s="2"/>
      <c r="L756" s="2"/>
    </row>
    <row r="757" spans="3:12" ht="15.75" customHeight="1" x14ac:dyDescent="0.25">
      <c r="C757" s="2"/>
      <c r="D757" s="2"/>
      <c r="L757" s="2"/>
    </row>
    <row r="758" spans="3:12" ht="15.75" customHeight="1" x14ac:dyDescent="0.25">
      <c r="C758" s="2"/>
      <c r="D758" s="2"/>
      <c r="L758" s="2"/>
    </row>
    <row r="759" spans="3:12" ht="15.75" customHeight="1" x14ac:dyDescent="0.25">
      <c r="C759" s="2"/>
      <c r="D759" s="2"/>
      <c r="L759" s="2"/>
    </row>
    <row r="760" spans="3:12" ht="15.75" customHeight="1" x14ac:dyDescent="0.25">
      <c r="C760" s="2"/>
      <c r="D760" s="2"/>
      <c r="L760" s="2"/>
    </row>
    <row r="761" spans="3:12" ht="15.75" customHeight="1" x14ac:dyDescent="0.25">
      <c r="C761" s="2"/>
      <c r="D761" s="2"/>
      <c r="L761" s="2"/>
    </row>
    <row r="762" spans="3:12" ht="15.75" customHeight="1" x14ac:dyDescent="0.25">
      <c r="C762" s="2"/>
      <c r="D762" s="2"/>
      <c r="L762" s="2"/>
    </row>
    <row r="763" spans="3:12" ht="15.75" customHeight="1" x14ac:dyDescent="0.25">
      <c r="C763" s="2"/>
      <c r="D763" s="2"/>
      <c r="L763" s="2"/>
    </row>
    <row r="764" spans="3:12" ht="15.75" customHeight="1" x14ac:dyDescent="0.25">
      <c r="C764" s="2"/>
      <c r="D764" s="2"/>
      <c r="L764" s="2"/>
    </row>
    <row r="765" spans="3:12" ht="15.75" customHeight="1" x14ac:dyDescent="0.25">
      <c r="C765" s="2"/>
      <c r="D765" s="2"/>
      <c r="L765" s="2"/>
    </row>
    <row r="766" spans="3:12" ht="15.75" customHeight="1" x14ac:dyDescent="0.25">
      <c r="C766" s="2"/>
      <c r="D766" s="2"/>
      <c r="L766" s="2"/>
    </row>
    <row r="767" spans="3:12" ht="15.75" customHeight="1" x14ac:dyDescent="0.25">
      <c r="C767" s="2"/>
      <c r="D767" s="2"/>
      <c r="L767" s="2"/>
    </row>
    <row r="768" spans="3:12" ht="15.75" customHeight="1" x14ac:dyDescent="0.25">
      <c r="C768" s="2"/>
      <c r="D768" s="2"/>
      <c r="L768" s="2"/>
    </row>
    <row r="769" spans="3:12" ht="15.75" customHeight="1" x14ac:dyDescent="0.25">
      <c r="C769" s="2"/>
      <c r="D769" s="2"/>
      <c r="L769" s="2"/>
    </row>
    <row r="770" spans="3:12" ht="15.75" customHeight="1" x14ac:dyDescent="0.25">
      <c r="C770" s="2"/>
      <c r="D770" s="2"/>
      <c r="L770" s="2"/>
    </row>
    <row r="771" spans="3:12" ht="15.75" customHeight="1" x14ac:dyDescent="0.25">
      <c r="C771" s="2"/>
      <c r="D771" s="2"/>
      <c r="L771" s="2"/>
    </row>
    <row r="772" spans="3:12" ht="15.75" customHeight="1" x14ac:dyDescent="0.25">
      <c r="C772" s="2"/>
      <c r="D772" s="2"/>
      <c r="L772" s="2"/>
    </row>
    <row r="773" spans="3:12" ht="15.75" customHeight="1" x14ac:dyDescent="0.25">
      <c r="C773" s="2"/>
      <c r="D773" s="2"/>
      <c r="L773" s="2"/>
    </row>
    <row r="774" spans="3:12" ht="15.75" customHeight="1" x14ac:dyDescent="0.25">
      <c r="C774" s="2"/>
      <c r="D774" s="2"/>
      <c r="L774" s="2"/>
    </row>
    <row r="775" spans="3:12" ht="15.75" customHeight="1" x14ac:dyDescent="0.25">
      <c r="C775" s="2"/>
      <c r="D775" s="2"/>
      <c r="L775" s="2"/>
    </row>
    <row r="776" spans="3:12" ht="15.75" customHeight="1" x14ac:dyDescent="0.25">
      <c r="C776" s="2"/>
      <c r="D776" s="2"/>
      <c r="L776" s="2"/>
    </row>
    <row r="777" spans="3:12" ht="15.75" customHeight="1" x14ac:dyDescent="0.25">
      <c r="C777" s="2"/>
      <c r="D777" s="2"/>
      <c r="L777" s="2"/>
    </row>
    <row r="778" spans="3:12" ht="15.75" customHeight="1" x14ac:dyDescent="0.25">
      <c r="C778" s="2"/>
      <c r="D778" s="2"/>
      <c r="L778" s="2"/>
    </row>
    <row r="779" spans="3:12" ht="15.75" customHeight="1" x14ac:dyDescent="0.25">
      <c r="C779" s="2"/>
      <c r="D779" s="2"/>
      <c r="L779" s="2"/>
    </row>
    <row r="780" spans="3:12" ht="15.75" customHeight="1" x14ac:dyDescent="0.25">
      <c r="C780" s="2"/>
      <c r="D780" s="2"/>
      <c r="L780" s="2"/>
    </row>
    <row r="781" spans="3:12" ht="15.75" customHeight="1" x14ac:dyDescent="0.25">
      <c r="C781" s="2"/>
      <c r="D781" s="2"/>
      <c r="L781" s="2"/>
    </row>
    <row r="782" spans="3:12" ht="15.75" customHeight="1" x14ac:dyDescent="0.25">
      <c r="C782" s="2"/>
      <c r="D782" s="2"/>
      <c r="L782" s="2"/>
    </row>
    <row r="783" spans="3:12" ht="15.75" customHeight="1" x14ac:dyDescent="0.25">
      <c r="C783" s="2"/>
      <c r="D783" s="2"/>
      <c r="L783" s="2"/>
    </row>
    <row r="784" spans="3:12" ht="15.75" customHeight="1" x14ac:dyDescent="0.25">
      <c r="C784" s="2"/>
      <c r="D784" s="2"/>
      <c r="L784" s="2"/>
    </row>
    <row r="785" spans="3:12" ht="15.75" customHeight="1" x14ac:dyDescent="0.25">
      <c r="C785" s="2"/>
      <c r="D785" s="2"/>
      <c r="L785" s="2"/>
    </row>
    <row r="786" spans="3:12" ht="15.75" customHeight="1" x14ac:dyDescent="0.25">
      <c r="C786" s="2"/>
      <c r="D786" s="2"/>
      <c r="L786" s="2"/>
    </row>
    <row r="787" spans="3:12" ht="15.75" customHeight="1" x14ac:dyDescent="0.25">
      <c r="C787" s="2"/>
      <c r="D787" s="2"/>
      <c r="L787" s="2"/>
    </row>
    <row r="788" spans="3:12" ht="15.75" customHeight="1" x14ac:dyDescent="0.25">
      <c r="C788" s="2"/>
      <c r="D788" s="2"/>
      <c r="L788" s="2"/>
    </row>
    <row r="789" spans="3:12" ht="15.75" customHeight="1" x14ac:dyDescent="0.25">
      <c r="C789" s="2"/>
      <c r="D789" s="2"/>
      <c r="L789" s="2"/>
    </row>
    <row r="790" spans="3:12" ht="15.75" customHeight="1" x14ac:dyDescent="0.25">
      <c r="C790" s="2"/>
      <c r="D790" s="2"/>
      <c r="L790" s="2"/>
    </row>
    <row r="791" spans="3:12" ht="15.75" customHeight="1" x14ac:dyDescent="0.25">
      <c r="C791" s="2"/>
      <c r="D791" s="2"/>
      <c r="L791" s="2"/>
    </row>
    <row r="792" spans="3:12" ht="15.75" customHeight="1" x14ac:dyDescent="0.25">
      <c r="C792" s="2"/>
      <c r="D792" s="2"/>
      <c r="L792" s="2"/>
    </row>
    <row r="793" spans="3:12" ht="15.75" customHeight="1" x14ac:dyDescent="0.25">
      <c r="C793" s="2"/>
      <c r="D793" s="2"/>
      <c r="L793" s="2"/>
    </row>
    <row r="794" spans="3:12" ht="15.75" customHeight="1" x14ac:dyDescent="0.25">
      <c r="C794" s="2"/>
      <c r="D794" s="2"/>
      <c r="L794" s="2"/>
    </row>
    <row r="795" spans="3:12" ht="15.75" customHeight="1" x14ac:dyDescent="0.25">
      <c r="C795" s="2"/>
      <c r="D795" s="2"/>
      <c r="L795" s="2"/>
    </row>
    <row r="796" spans="3:12" ht="15.75" customHeight="1" x14ac:dyDescent="0.25">
      <c r="C796" s="2"/>
      <c r="D796" s="2"/>
      <c r="L796" s="2"/>
    </row>
    <row r="797" spans="3:12" ht="15.75" customHeight="1" x14ac:dyDescent="0.25">
      <c r="C797" s="2"/>
      <c r="D797" s="2"/>
      <c r="L797" s="2"/>
    </row>
    <row r="798" spans="3:12" ht="15.75" customHeight="1" x14ac:dyDescent="0.25">
      <c r="C798" s="2"/>
      <c r="D798" s="2"/>
      <c r="L798" s="2"/>
    </row>
    <row r="799" spans="3:12" ht="15.75" customHeight="1" x14ac:dyDescent="0.25">
      <c r="C799" s="2"/>
      <c r="D799" s="2"/>
      <c r="L799" s="2"/>
    </row>
    <row r="800" spans="3:12" ht="15.75" customHeight="1" x14ac:dyDescent="0.25">
      <c r="C800" s="2"/>
      <c r="D800" s="2"/>
      <c r="L800" s="2"/>
    </row>
    <row r="801" spans="3:12" ht="15.75" customHeight="1" x14ac:dyDescent="0.25">
      <c r="C801" s="2"/>
      <c r="D801" s="2"/>
      <c r="L801" s="2"/>
    </row>
    <row r="802" spans="3:12" ht="15.75" customHeight="1" x14ac:dyDescent="0.25">
      <c r="C802" s="2"/>
      <c r="D802" s="2"/>
      <c r="L802" s="2"/>
    </row>
    <row r="803" spans="3:12" ht="15.75" customHeight="1" x14ac:dyDescent="0.25">
      <c r="C803" s="2"/>
      <c r="D803" s="2"/>
      <c r="L803" s="2"/>
    </row>
    <row r="804" spans="3:12" ht="15.75" customHeight="1" x14ac:dyDescent="0.25">
      <c r="C804" s="2"/>
      <c r="D804" s="2"/>
      <c r="L804" s="2"/>
    </row>
    <row r="805" spans="3:12" ht="15.75" customHeight="1" x14ac:dyDescent="0.25">
      <c r="C805" s="2"/>
      <c r="D805" s="2"/>
      <c r="L805" s="2"/>
    </row>
    <row r="806" spans="3:12" ht="15.75" customHeight="1" x14ac:dyDescent="0.25">
      <c r="C806" s="2"/>
      <c r="D806" s="2"/>
      <c r="L806" s="2"/>
    </row>
    <row r="807" spans="3:12" ht="15.75" customHeight="1" x14ac:dyDescent="0.25">
      <c r="C807" s="2"/>
      <c r="D807" s="2"/>
      <c r="L807" s="2"/>
    </row>
    <row r="808" spans="3:12" ht="15.75" customHeight="1" x14ac:dyDescent="0.25">
      <c r="C808" s="2"/>
      <c r="D808" s="2"/>
      <c r="L808" s="2"/>
    </row>
    <row r="809" spans="3:12" ht="15.75" customHeight="1" x14ac:dyDescent="0.25">
      <c r="C809" s="2"/>
      <c r="D809" s="2"/>
      <c r="L809" s="2"/>
    </row>
    <row r="810" spans="3:12" ht="15.75" customHeight="1" x14ac:dyDescent="0.25">
      <c r="C810" s="2"/>
      <c r="D810" s="2"/>
      <c r="L810" s="2"/>
    </row>
    <row r="811" spans="3:12" ht="15.75" customHeight="1" x14ac:dyDescent="0.25">
      <c r="C811" s="2"/>
      <c r="D811" s="2"/>
      <c r="L811" s="2"/>
    </row>
    <row r="812" spans="3:12" ht="15.75" customHeight="1" x14ac:dyDescent="0.25">
      <c r="C812" s="2"/>
      <c r="D812" s="2"/>
      <c r="L812" s="2"/>
    </row>
    <row r="813" spans="3:12" ht="15.75" customHeight="1" x14ac:dyDescent="0.25">
      <c r="C813" s="2"/>
      <c r="D813" s="2"/>
      <c r="L813" s="2"/>
    </row>
    <row r="814" spans="3:12" ht="15.75" customHeight="1" x14ac:dyDescent="0.25">
      <c r="C814" s="2"/>
      <c r="D814" s="2"/>
      <c r="L814" s="2"/>
    </row>
    <row r="815" spans="3:12" ht="15.75" customHeight="1" x14ac:dyDescent="0.25">
      <c r="C815" s="2"/>
      <c r="D815" s="2"/>
      <c r="L815" s="2"/>
    </row>
    <row r="816" spans="3:12" ht="15.75" customHeight="1" x14ac:dyDescent="0.25">
      <c r="C816" s="2"/>
      <c r="D816" s="2"/>
      <c r="L816" s="2"/>
    </row>
    <row r="817" spans="3:12" ht="15.75" customHeight="1" x14ac:dyDescent="0.25">
      <c r="C817" s="2"/>
      <c r="D817" s="2"/>
      <c r="L817" s="2"/>
    </row>
    <row r="818" spans="3:12" ht="15.75" customHeight="1" x14ac:dyDescent="0.25">
      <c r="C818" s="2"/>
      <c r="D818" s="2"/>
      <c r="L818" s="2"/>
    </row>
    <row r="819" spans="3:12" ht="15.75" customHeight="1" x14ac:dyDescent="0.25">
      <c r="C819" s="2"/>
      <c r="D819" s="2"/>
      <c r="L819" s="2"/>
    </row>
    <row r="820" spans="3:12" ht="15.75" customHeight="1" x14ac:dyDescent="0.25">
      <c r="C820" s="2"/>
      <c r="D820" s="2"/>
      <c r="L820" s="2"/>
    </row>
    <row r="821" spans="3:12" ht="15.75" customHeight="1" x14ac:dyDescent="0.25">
      <c r="C821" s="2"/>
      <c r="D821" s="2"/>
      <c r="L821" s="2"/>
    </row>
    <row r="822" spans="3:12" ht="15.75" customHeight="1" x14ac:dyDescent="0.25">
      <c r="C822" s="2"/>
      <c r="D822" s="2"/>
      <c r="L822" s="2"/>
    </row>
    <row r="823" spans="3:12" ht="15.75" customHeight="1" x14ac:dyDescent="0.25">
      <c r="C823" s="2"/>
      <c r="D823" s="2"/>
      <c r="L823" s="2"/>
    </row>
    <row r="824" spans="3:12" ht="15.75" customHeight="1" x14ac:dyDescent="0.25">
      <c r="C824" s="2"/>
      <c r="D824" s="2"/>
      <c r="L824" s="2"/>
    </row>
    <row r="825" spans="3:12" ht="15.75" customHeight="1" x14ac:dyDescent="0.25">
      <c r="C825" s="2"/>
      <c r="D825" s="2"/>
      <c r="L825" s="2"/>
    </row>
    <row r="826" spans="3:12" ht="15.75" customHeight="1" x14ac:dyDescent="0.25">
      <c r="C826" s="2"/>
      <c r="D826" s="2"/>
      <c r="L826" s="2"/>
    </row>
    <row r="827" spans="3:12" ht="15.75" customHeight="1" x14ac:dyDescent="0.25">
      <c r="C827" s="2"/>
      <c r="D827" s="2"/>
      <c r="L827" s="2"/>
    </row>
    <row r="828" spans="3:12" ht="15.75" customHeight="1" x14ac:dyDescent="0.25">
      <c r="C828" s="2"/>
      <c r="D828" s="2"/>
      <c r="L828" s="2"/>
    </row>
    <row r="829" spans="3:12" ht="15.75" customHeight="1" x14ac:dyDescent="0.25">
      <c r="C829" s="2"/>
      <c r="D829" s="2"/>
      <c r="L829" s="2"/>
    </row>
    <row r="830" spans="3:12" ht="15.75" customHeight="1" x14ac:dyDescent="0.25">
      <c r="C830" s="2"/>
      <c r="D830" s="2"/>
      <c r="L830" s="2"/>
    </row>
    <row r="831" spans="3:12" ht="15.75" customHeight="1" x14ac:dyDescent="0.25">
      <c r="C831" s="2"/>
      <c r="D831" s="2"/>
      <c r="L831" s="2"/>
    </row>
    <row r="832" spans="3:12" ht="15.75" customHeight="1" x14ac:dyDescent="0.25">
      <c r="C832" s="2"/>
      <c r="D832" s="2"/>
      <c r="L832" s="2"/>
    </row>
    <row r="833" spans="3:12" ht="15.75" customHeight="1" x14ac:dyDescent="0.25">
      <c r="C833" s="2"/>
      <c r="D833" s="2"/>
      <c r="L833" s="2"/>
    </row>
    <row r="834" spans="3:12" ht="15.75" customHeight="1" x14ac:dyDescent="0.25">
      <c r="C834" s="2"/>
      <c r="D834" s="2"/>
      <c r="L834" s="2"/>
    </row>
    <row r="835" spans="3:12" ht="15.75" customHeight="1" x14ac:dyDescent="0.25">
      <c r="C835" s="2"/>
      <c r="D835" s="2"/>
      <c r="L835" s="2"/>
    </row>
    <row r="836" spans="3:12" ht="15.75" customHeight="1" x14ac:dyDescent="0.25">
      <c r="C836" s="2"/>
      <c r="D836" s="2"/>
      <c r="L836" s="2"/>
    </row>
    <row r="837" spans="3:12" ht="15.75" customHeight="1" x14ac:dyDescent="0.25">
      <c r="C837" s="2"/>
      <c r="D837" s="2"/>
      <c r="L837" s="2"/>
    </row>
    <row r="838" spans="3:12" ht="15.75" customHeight="1" x14ac:dyDescent="0.25">
      <c r="C838" s="2"/>
      <c r="D838" s="2"/>
      <c r="L838" s="2"/>
    </row>
    <row r="839" spans="3:12" ht="15.75" customHeight="1" x14ac:dyDescent="0.25">
      <c r="C839" s="2"/>
      <c r="D839" s="2"/>
      <c r="L839" s="2"/>
    </row>
    <row r="840" spans="3:12" ht="15.75" customHeight="1" x14ac:dyDescent="0.25">
      <c r="C840" s="2"/>
      <c r="D840" s="2"/>
      <c r="L840" s="2"/>
    </row>
    <row r="841" spans="3:12" ht="15.75" customHeight="1" x14ac:dyDescent="0.25">
      <c r="C841" s="2"/>
      <c r="D841" s="2"/>
      <c r="L841" s="2"/>
    </row>
    <row r="842" spans="3:12" ht="15.75" customHeight="1" x14ac:dyDescent="0.25">
      <c r="C842" s="2"/>
      <c r="D842" s="2"/>
      <c r="L842" s="2"/>
    </row>
    <row r="843" spans="3:12" ht="15.75" customHeight="1" x14ac:dyDescent="0.25">
      <c r="C843" s="2"/>
      <c r="D843" s="2"/>
      <c r="L843" s="2"/>
    </row>
    <row r="844" spans="3:12" ht="15.75" customHeight="1" x14ac:dyDescent="0.25">
      <c r="C844" s="2"/>
      <c r="D844" s="2"/>
      <c r="L844" s="2"/>
    </row>
    <row r="845" spans="3:12" ht="15.75" customHeight="1" x14ac:dyDescent="0.25">
      <c r="C845" s="2"/>
      <c r="D845" s="2"/>
      <c r="L845" s="2"/>
    </row>
    <row r="846" spans="3:12" ht="15.75" customHeight="1" x14ac:dyDescent="0.25">
      <c r="C846" s="2"/>
      <c r="D846" s="2"/>
      <c r="L846" s="2"/>
    </row>
    <row r="847" spans="3:12" ht="15.75" customHeight="1" x14ac:dyDescent="0.25">
      <c r="C847" s="2"/>
      <c r="D847" s="2"/>
      <c r="L847" s="2"/>
    </row>
    <row r="848" spans="3:12" ht="15.75" customHeight="1" x14ac:dyDescent="0.25">
      <c r="C848" s="2"/>
      <c r="D848" s="2"/>
      <c r="L848" s="2"/>
    </row>
    <row r="849" spans="3:12" ht="15.75" customHeight="1" x14ac:dyDescent="0.25">
      <c r="C849" s="2"/>
      <c r="D849" s="2"/>
      <c r="L849" s="2"/>
    </row>
    <row r="850" spans="3:12" ht="15.75" customHeight="1" x14ac:dyDescent="0.25">
      <c r="C850" s="2"/>
      <c r="D850" s="2"/>
      <c r="L850" s="2"/>
    </row>
    <row r="851" spans="3:12" ht="15.75" customHeight="1" x14ac:dyDescent="0.25">
      <c r="C851" s="2"/>
      <c r="D851" s="2"/>
      <c r="L851" s="2"/>
    </row>
    <row r="852" spans="3:12" ht="15.75" customHeight="1" x14ac:dyDescent="0.25">
      <c r="C852" s="2"/>
      <c r="D852" s="2"/>
      <c r="L852" s="2"/>
    </row>
    <row r="853" spans="3:12" ht="15.75" customHeight="1" x14ac:dyDescent="0.25">
      <c r="C853" s="2"/>
      <c r="D853" s="2"/>
      <c r="L853" s="2"/>
    </row>
    <row r="854" spans="3:12" ht="15.75" customHeight="1" x14ac:dyDescent="0.25">
      <c r="C854" s="2"/>
      <c r="D854" s="2"/>
      <c r="L854" s="2"/>
    </row>
    <row r="855" spans="3:12" ht="15.75" customHeight="1" x14ac:dyDescent="0.25">
      <c r="C855" s="2"/>
      <c r="D855" s="2"/>
      <c r="L855" s="2"/>
    </row>
    <row r="856" spans="3:12" ht="15.75" customHeight="1" x14ac:dyDescent="0.25">
      <c r="C856" s="2"/>
      <c r="D856" s="2"/>
      <c r="L856" s="2"/>
    </row>
    <row r="857" spans="3:12" ht="15.75" customHeight="1" x14ac:dyDescent="0.25">
      <c r="C857" s="2"/>
      <c r="D857" s="2"/>
      <c r="L857" s="2"/>
    </row>
    <row r="858" spans="3:12" ht="15.75" customHeight="1" x14ac:dyDescent="0.25">
      <c r="C858" s="2"/>
      <c r="D858" s="2"/>
      <c r="L858" s="2"/>
    </row>
    <row r="859" spans="3:12" ht="15.75" customHeight="1" x14ac:dyDescent="0.25">
      <c r="C859" s="2"/>
      <c r="D859" s="2"/>
      <c r="L859" s="2"/>
    </row>
    <row r="860" spans="3:12" ht="15.75" customHeight="1" x14ac:dyDescent="0.25">
      <c r="C860" s="2"/>
      <c r="D860" s="2"/>
      <c r="L860" s="2"/>
    </row>
    <row r="861" spans="3:12" ht="15.75" customHeight="1" x14ac:dyDescent="0.25">
      <c r="C861" s="2"/>
      <c r="D861" s="2"/>
      <c r="L861" s="2"/>
    </row>
    <row r="862" spans="3:12" ht="15.75" customHeight="1" x14ac:dyDescent="0.25">
      <c r="C862" s="2"/>
      <c r="D862" s="2"/>
      <c r="L862" s="2"/>
    </row>
    <row r="863" spans="3:12" ht="15.75" customHeight="1" x14ac:dyDescent="0.25">
      <c r="C863" s="2"/>
      <c r="D863" s="2"/>
      <c r="L863" s="2"/>
    </row>
    <row r="864" spans="3:12" ht="15.75" customHeight="1" x14ac:dyDescent="0.25">
      <c r="C864" s="2"/>
      <c r="D864" s="2"/>
      <c r="L864" s="2"/>
    </row>
    <row r="865" spans="3:12" ht="15.75" customHeight="1" x14ac:dyDescent="0.25">
      <c r="C865" s="2"/>
      <c r="D865" s="2"/>
      <c r="L865" s="2"/>
    </row>
    <row r="866" spans="3:12" ht="15.75" customHeight="1" x14ac:dyDescent="0.25">
      <c r="C866" s="2"/>
      <c r="D866" s="2"/>
      <c r="L866" s="2"/>
    </row>
    <row r="867" spans="3:12" ht="15.75" customHeight="1" x14ac:dyDescent="0.25">
      <c r="C867" s="2"/>
      <c r="D867" s="2"/>
      <c r="L867" s="2"/>
    </row>
    <row r="868" spans="3:12" ht="15.75" customHeight="1" x14ac:dyDescent="0.25">
      <c r="C868" s="2"/>
      <c r="D868" s="2"/>
      <c r="L868" s="2"/>
    </row>
    <row r="869" spans="3:12" ht="15.75" customHeight="1" x14ac:dyDescent="0.25">
      <c r="C869" s="2"/>
      <c r="D869" s="2"/>
      <c r="L869" s="2"/>
    </row>
    <row r="870" spans="3:12" ht="15.75" customHeight="1" x14ac:dyDescent="0.25">
      <c r="C870" s="2"/>
      <c r="D870" s="2"/>
      <c r="L870" s="2"/>
    </row>
    <row r="871" spans="3:12" ht="15.75" customHeight="1" x14ac:dyDescent="0.25">
      <c r="C871" s="2"/>
      <c r="D871" s="2"/>
      <c r="L871" s="2"/>
    </row>
    <row r="872" spans="3:12" ht="15.75" customHeight="1" x14ac:dyDescent="0.25">
      <c r="C872" s="2"/>
      <c r="D872" s="2"/>
      <c r="L872" s="2"/>
    </row>
    <row r="873" spans="3:12" ht="15.75" customHeight="1" x14ac:dyDescent="0.25">
      <c r="C873" s="2"/>
      <c r="D873" s="2"/>
      <c r="L873" s="2"/>
    </row>
    <row r="874" spans="3:12" ht="15.75" customHeight="1" x14ac:dyDescent="0.25">
      <c r="C874" s="2"/>
      <c r="D874" s="2"/>
      <c r="L874" s="2"/>
    </row>
    <row r="875" spans="3:12" ht="15.75" customHeight="1" x14ac:dyDescent="0.25">
      <c r="C875" s="2"/>
      <c r="D875" s="2"/>
      <c r="L875" s="2"/>
    </row>
    <row r="876" spans="3:12" ht="15.75" customHeight="1" x14ac:dyDescent="0.25">
      <c r="C876" s="2"/>
      <c r="D876" s="2"/>
      <c r="L876" s="2"/>
    </row>
    <row r="877" spans="3:12" ht="15.75" customHeight="1" x14ac:dyDescent="0.25">
      <c r="C877" s="2"/>
      <c r="D877" s="2"/>
      <c r="L877" s="2"/>
    </row>
    <row r="878" spans="3:12" ht="15.75" customHeight="1" x14ac:dyDescent="0.25">
      <c r="C878" s="2"/>
      <c r="D878" s="2"/>
      <c r="L878" s="2"/>
    </row>
    <row r="879" spans="3:12" ht="15.75" customHeight="1" x14ac:dyDescent="0.25">
      <c r="C879" s="2"/>
      <c r="D879" s="2"/>
      <c r="L879" s="2"/>
    </row>
    <row r="880" spans="3:12" ht="15.75" customHeight="1" x14ac:dyDescent="0.25">
      <c r="C880" s="2"/>
      <c r="D880" s="2"/>
      <c r="L880" s="2"/>
    </row>
    <row r="881" spans="3:12" ht="15.75" customHeight="1" x14ac:dyDescent="0.25">
      <c r="C881" s="2"/>
      <c r="D881" s="2"/>
      <c r="L881" s="2"/>
    </row>
    <row r="882" spans="3:12" ht="15.75" customHeight="1" x14ac:dyDescent="0.25">
      <c r="C882" s="2"/>
      <c r="D882" s="2"/>
      <c r="L882" s="2"/>
    </row>
    <row r="883" spans="3:12" ht="15.75" customHeight="1" x14ac:dyDescent="0.25">
      <c r="C883" s="2"/>
      <c r="D883" s="2"/>
      <c r="L883" s="2"/>
    </row>
    <row r="884" spans="3:12" ht="15.75" customHeight="1" x14ac:dyDescent="0.25">
      <c r="C884" s="2"/>
      <c r="D884" s="2"/>
      <c r="L884" s="2"/>
    </row>
    <row r="885" spans="3:12" ht="15.75" customHeight="1" x14ac:dyDescent="0.25">
      <c r="C885" s="2"/>
      <c r="D885" s="2"/>
      <c r="L885" s="2"/>
    </row>
    <row r="886" spans="3:12" ht="15.75" customHeight="1" x14ac:dyDescent="0.25">
      <c r="C886" s="2"/>
      <c r="D886" s="2"/>
      <c r="L886" s="2"/>
    </row>
    <row r="887" spans="3:12" ht="15.75" customHeight="1" x14ac:dyDescent="0.25">
      <c r="C887" s="2"/>
      <c r="D887" s="2"/>
      <c r="L887" s="2"/>
    </row>
    <row r="888" spans="3:12" ht="15.75" customHeight="1" x14ac:dyDescent="0.25">
      <c r="C888" s="2"/>
      <c r="D888" s="2"/>
      <c r="L888" s="2"/>
    </row>
    <row r="889" spans="3:12" ht="15.75" customHeight="1" x14ac:dyDescent="0.25">
      <c r="C889" s="2"/>
      <c r="D889" s="2"/>
      <c r="L889" s="2"/>
    </row>
    <row r="890" spans="3:12" ht="15.75" customHeight="1" x14ac:dyDescent="0.25">
      <c r="C890" s="2"/>
      <c r="D890" s="2"/>
      <c r="L890" s="2"/>
    </row>
    <row r="891" spans="3:12" ht="15.75" customHeight="1" x14ac:dyDescent="0.25">
      <c r="C891" s="2"/>
      <c r="D891" s="2"/>
      <c r="L891" s="2"/>
    </row>
    <row r="892" spans="3:12" ht="15.75" customHeight="1" x14ac:dyDescent="0.25">
      <c r="C892" s="2"/>
      <c r="D892" s="2"/>
      <c r="L892" s="2"/>
    </row>
    <row r="893" spans="3:12" ht="15.75" customHeight="1" x14ac:dyDescent="0.25">
      <c r="C893" s="2"/>
      <c r="D893" s="2"/>
      <c r="L893" s="2"/>
    </row>
    <row r="894" spans="3:12" ht="15.75" customHeight="1" x14ac:dyDescent="0.25">
      <c r="C894" s="2"/>
      <c r="D894" s="2"/>
      <c r="L894" s="2"/>
    </row>
    <row r="895" spans="3:12" ht="15.75" customHeight="1" x14ac:dyDescent="0.25">
      <c r="C895" s="2"/>
      <c r="D895" s="2"/>
      <c r="L895" s="2"/>
    </row>
    <row r="896" spans="3:12" ht="15.75" customHeight="1" x14ac:dyDescent="0.25">
      <c r="C896" s="2"/>
      <c r="D896" s="2"/>
      <c r="L896" s="2"/>
    </row>
    <row r="897" spans="3:12" ht="15.75" customHeight="1" x14ac:dyDescent="0.25">
      <c r="C897" s="2"/>
      <c r="D897" s="2"/>
      <c r="L897" s="2"/>
    </row>
    <row r="898" spans="3:12" ht="15.75" customHeight="1" x14ac:dyDescent="0.25">
      <c r="C898" s="2"/>
      <c r="D898" s="2"/>
      <c r="L898" s="2"/>
    </row>
    <row r="899" spans="3:12" ht="15.75" customHeight="1" x14ac:dyDescent="0.25">
      <c r="C899" s="2"/>
      <c r="D899" s="2"/>
      <c r="L899" s="2"/>
    </row>
    <row r="900" spans="3:12" ht="15.75" customHeight="1" x14ac:dyDescent="0.25">
      <c r="C900" s="2"/>
      <c r="D900" s="2"/>
      <c r="L900" s="2"/>
    </row>
    <row r="901" spans="3:12" ht="15.75" customHeight="1" x14ac:dyDescent="0.25">
      <c r="C901" s="2"/>
      <c r="D901" s="2"/>
      <c r="L901" s="2"/>
    </row>
    <row r="902" spans="3:12" ht="15.75" customHeight="1" x14ac:dyDescent="0.25">
      <c r="C902" s="2"/>
      <c r="D902" s="2"/>
      <c r="L902" s="2"/>
    </row>
    <row r="903" spans="3:12" ht="15.75" customHeight="1" x14ac:dyDescent="0.25">
      <c r="C903" s="2"/>
      <c r="D903" s="2"/>
      <c r="L903" s="2"/>
    </row>
    <row r="904" spans="3:12" ht="15.75" customHeight="1" x14ac:dyDescent="0.25">
      <c r="C904" s="2"/>
      <c r="D904" s="2"/>
      <c r="L904" s="2"/>
    </row>
    <row r="905" spans="3:12" ht="15.75" customHeight="1" x14ac:dyDescent="0.25">
      <c r="C905" s="2"/>
      <c r="D905" s="2"/>
      <c r="L905" s="2"/>
    </row>
    <row r="906" spans="3:12" ht="15.75" customHeight="1" x14ac:dyDescent="0.25">
      <c r="C906" s="2"/>
      <c r="D906" s="2"/>
      <c r="L906" s="2"/>
    </row>
    <row r="907" spans="3:12" ht="15.75" customHeight="1" x14ac:dyDescent="0.25">
      <c r="C907" s="2"/>
      <c r="D907" s="2"/>
      <c r="L907" s="2"/>
    </row>
    <row r="908" spans="3:12" ht="15.75" customHeight="1" x14ac:dyDescent="0.25">
      <c r="C908" s="2"/>
      <c r="D908" s="2"/>
      <c r="L908" s="2"/>
    </row>
    <row r="909" spans="3:12" ht="15.75" customHeight="1" x14ac:dyDescent="0.25">
      <c r="C909" s="2"/>
      <c r="D909" s="2"/>
      <c r="L909" s="2"/>
    </row>
    <row r="910" spans="3:12" ht="15.75" customHeight="1" x14ac:dyDescent="0.25">
      <c r="C910" s="2"/>
      <c r="D910" s="2"/>
      <c r="L910" s="2"/>
    </row>
    <row r="911" spans="3:12" ht="15.75" customHeight="1" x14ac:dyDescent="0.25">
      <c r="C911" s="2"/>
      <c r="D911" s="2"/>
      <c r="L911" s="2"/>
    </row>
    <row r="912" spans="3:12" ht="15.75" customHeight="1" x14ac:dyDescent="0.25">
      <c r="C912" s="2"/>
      <c r="D912" s="2"/>
      <c r="L912" s="2"/>
    </row>
    <row r="913" spans="3:12" ht="15.75" customHeight="1" x14ac:dyDescent="0.25">
      <c r="C913" s="2"/>
      <c r="D913" s="2"/>
      <c r="L913" s="2"/>
    </row>
    <row r="914" spans="3:12" ht="15.75" customHeight="1" x14ac:dyDescent="0.25">
      <c r="C914" s="2"/>
      <c r="D914" s="2"/>
      <c r="L914" s="2"/>
    </row>
    <row r="915" spans="3:12" ht="15.75" customHeight="1" x14ac:dyDescent="0.25">
      <c r="C915" s="2"/>
      <c r="D915" s="2"/>
      <c r="L915" s="2"/>
    </row>
    <row r="916" spans="3:12" ht="15.75" customHeight="1" x14ac:dyDescent="0.25">
      <c r="C916" s="2"/>
      <c r="D916" s="2"/>
      <c r="L916" s="2"/>
    </row>
    <row r="917" spans="3:12" ht="15.75" customHeight="1" x14ac:dyDescent="0.25">
      <c r="C917" s="2"/>
      <c r="D917" s="2"/>
      <c r="L917" s="2"/>
    </row>
    <row r="918" spans="3:12" ht="15.75" customHeight="1" x14ac:dyDescent="0.25">
      <c r="C918" s="2"/>
      <c r="D918" s="2"/>
      <c r="L918" s="2"/>
    </row>
    <row r="919" spans="3:12" ht="15.75" customHeight="1" x14ac:dyDescent="0.25">
      <c r="C919" s="2"/>
      <c r="D919" s="2"/>
      <c r="L919" s="2"/>
    </row>
    <row r="920" spans="3:12" ht="15.75" customHeight="1" x14ac:dyDescent="0.25">
      <c r="C920" s="2"/>
      <c r="D920" s="2"/>
      <c r="L920" s="2"/>
    </row>
    <row r="921" spans="3:12" ht="15.75" customHeight="1" x14ac:dyDescent="0.25">
      <c r="C921" s="2"/>
      <c r="D921" s="2"/>
      <c r="L921" s="2"/>
    </row>
    <row r="922" spans="3:12" ht="15.75" customHeight="1" x14ac:dyDescent="0.25">
      <c r="C922" s="2"/>
      <c r="D922" s="2"/>
      <c r="L922" s="2"/>
    </row>
    <row r="923" spans="3:12" ht="15.75" customHeight="1" x14ac:dyDescent="0.25">
      <c r="C923" s="2"/>
      <c r="D923" s="2"/>
      <c r="L923" s="2"/>
    </row>
    <row r="924" spans="3:12" ht="15.75" customHeight="1" x14ac:dyDescent="0.25">
      <c r="C924" s="2"/>
      <c r="D924" s="2"/>
      <c r="L924" s="2"/>
    </row>
    <row r="925" spans="3:12" ht="15.75" customHeight="1" x14ac:dyDescent="0.25">
      <c r="C925" s="2"/>
      <c r="D925" s="2"/>
      <c r="L925" s="2"/>
    </row>
    <row r="926" spans="3:12" ht="15.75" customHeight="1" x14ac:dyDescent="0.25">
      <c r="C926" s="2"/>
      <c r="D926" s="2"/>
      <c r="L926" s="2"/>
    </row>
    <row r="927" spans="3:12" ht="15.75" customHeight="1" x14ac:dyDescent="0.25">
      <c r="C927" s="2"/>
      <c r="D927" s="2"/>
      <c r="L927" s="2"/>
    </row>
    <row r="928" spans="3:12" ht="15.75" customHeight="1" x14ac:dyDescent="0.25">
      <c r="C928" s="2"/>
      <c r="D928" s="2"/>
      <c r="L928" s="2"/>
    </row>
    <row r="929" spans="3:12" ht="15.75" customHeight="1" x14ac:dyDescent="0.25">
      <c r="C929" s="2"/>
      <c r="D929" s="2"/>
      <c r="L929" s="2"/>
    </row>
    <row r="930" spans="3:12" ht="15.75" customHeight="1" x14ac:dyDescent="0.25">
      <c r="C930" s="2"/>
      <c r="D930" s="2"/>
      <c r="L930" s="2"/>
    </row>
    <row r="931" spans="3:12" ht="15.75" customHeight="1" x14ac:dyDescent="0.25">
      <c r="C931" s="2"/>
      <c r="D931" s="2"/>
      <c r="L931" s="2"/>
    </row>
    <row r="932" spans="3:12" ht="15.75" customHeight="1" x14ac:dyDescent="0.25">
      <c r="C932" s="2"/>
      <c r="D932" s="2"/>
      <c r="L932" s="2"/>
    </row>
    <row r="933" spans="3:12" ht="15.75" customHeight="1" x14ac:dyDescent="0.25">
      <c r="C933" s="2"/>
      <c r="D933" s="2"/>
      <c r="L933" s="2"/>
    </row>
    <row r="934" spans="3:12" ht="15.75" customHeight="1" x14ac:dyDescent="0.25">
      <c r="C934" s="2"/>
      <c r="D934" s="2"/>
      <c r="L934" s="2"/>
    </row>
    <row r="935" spans="3:12" ht="15.75" customHeight="1" x14ac:dyDescent="0.25">
      <c r="C935" s="2"/>
      <c r="D935" s="2"/>
      <c r="L935" s="2"/>
    </row>
    <row r="936" spans="3:12" ht="15.75" customHeight="1" x14ac:dyDescent="0.25">
      <c r="C936" s="2"/>
      <c r="D936" s="2"/>
      <c r="L936" s="2"/>
    </row>
    <row r="937" spans="3:12" ht="15.75" customHeight="1" x14ac:dyDescent="0.25">
      <c r="C937" s="2"/>
      <c r="D937" s="2"/>
      <c r="L937" s="2"/>
    </row>
    <row r="938" spans="3:12" ht="15.75" customHeight="1" x14ac:dyDescent="0.25">
      <c r="C938" s="2"/>
      <c r="D938" s="2"/>
      <c r="L938" s="2"/>
    </row>
    <row r="939" spans="3:12" ht="15.75" customHeight="1" x14ac:dyDescent="0.25">
      <c r="C939" s="2"/>
      <c r="D939" s="2"/>
      <c r="L939" s="2"/>
    </row>
    <row r="940" spans="3:12" ht="15.75" customHeight="1" x14ac:dyDescent="0.25">
      <c r="C940" s="2"/>
      <c r="D940" s="2"/>
      <c r="L940" s="2"/>
    </row>
    <row r="941" spans="3:12" ht="15.75" customHeight="1" x14ac:dyDescent="0.25">
      <c r="C941" s="2"/>
      <c r="D941" s="2"/>
      <c r="L941" s="2"/>
    </row>
    <row r="942" spans="3:12" ht="15.75" customHeight="1" x14ac:dyDescent="0.25">
      <c r="C942" s="2"/>
      <c r="D942" s="2"/>
      <c r="L942" s="2"/>
    </row>
    <row r="943" spans="3:12" ht="15.75" customHeight="1" x14ac:dyDescent="0.25">
      <c r="C943" s="2"/>
      <c r="D943" s="2"/>
      <c r="L943" s="2"/>
    </row>
    <row r="944" spans="3:12" ht="15.75" customHeight="1" x14ac:dyDescent="0.25">
      <c r="C944" s="2"/>
      <c r="D944" s="2"/>
      <c r="L944" s="2"/>
    </row>
    <row r="945" spans="3:12" ht="15.75" customHeight="1" x14ac:dyDescent="0.25">
      <c r="C945" s="2"/>
      <c r="D945" s="2"/>
      <c r="L945" s="2"/>
    </row>
    <row r="946" spans="3:12" ht="15.75" customHeight="1" x14ac:dyDescent="0.25">
      <c r="C946" s="2"/>
      <c r="D946" s="2"/>
      <c r="L946" s="2"/>
    </row>
    <row r="947" spans="3:12" ht="15.75" customHeight="1" x14ac:dyDescent="0.25">
      <c r="C947" s="2"/>
      <c r="D947" s="2"/>
      <c r="L947" s="2"/>
    </row>
    <row r="948" spans="3:12" ht="15.75" customHeight="1" x14ac:dyDescent="0.25">
      <c r="C948" s="2"/>
      <c r="D948" s="2"/>
      <c r="L948" s="2"/>
    </row>
    <row r="949" spans="3:12" ht="15.75" customHeight="1" x14ac:dyDescent="0.25">
      <c r="C949" s="2"/>
      <c r="D949" s="2"/>
      <c r="L949" s="2"/>
    </row>
    <row r="950" spans="3:12" ht="15.75" customHeight="1" x14ac:dyDescent="0.25">
      <c r="C950" s="2"/>
      <c r="D950" s="2"/>
      <c r="L950" s="2"/>
    </row>
    <row r="951" spans="3:12" ht="15.75" customHeight="1" x14ac:dyDescent="0.25">
      <c r="C951" s="2"/>
      <c r="D951" s="2"/>
      <c r="L951" s="2"/>
    </row>
    <row r="952" spans="3:12" ht="15.75" customHeight="1" x14ac:dyDescent="0.25">
      <c r="C952" s="2"/>
      <c r="D952" s="2"/>
      <c r="L952" s="2"/>
    </row>
    <row r="953" spans="3:12" ht="15.75" customHeight="1" x14ac:dyDescent="0.25">
      <c r="C953" s="2"/>
      <c r="D953" s="2"/>
      <c r="L953" s="2"/>
    </row>
    <row r="954" spans="3:12" ht="15.75" customHeight="1" x14ac:dyDescent="0.25">
      <c r="C954" s="2"/>
      <c r="D954" s="2"/>
      <c r="L954" s="2"/>
    </row>
    <row r="955" spans="3:12" ht="15.75" customHeight="1" x14ac:dyDescent="0.25">
      <c r="C955" s="2"/>
      <c r="D955" s="2"/>
      <c r="L955" s="2"/>
    </row>
    <row r="956" spans="3:12" ht="15.75" customHeight="1" x14ac:dyDescent="0.25">
      <c r="C956" s="2"/>
      <c r="D956" s="2"/>
      <c r="L956" s="2"/>
    </row>
    <row r="957" spans="3:12" ht="15.75" customHeight="1" x14ac:dyDescent="0.25">
      <c r="C957" s="2"/>
      <c r="D957" s="2"/>
      <c r="L957" s="2"/>
    </row>
    <row r="958" spans="3:12" ht="15.75" customHeight="1" x14ac:dyDescent="0.25">
      <c r="C958" s="2"/>
      <c r="D958" s="2"/>
      <c r="L958" s="2"/>
    </row>
    <row r="959" spans="3:12" ht="15.75" customHeight="1" x14ac:dyDescent="0.25">
      <c r="C959" s="2"/>
      <c r="D959" s="2"/>
      <c r="L959" s="2"/>
    </row>
    <row r="960" spans="3:12" ht="15.75" customHeight="1" x14ac:dyDescent="0.25">
      <c r="C960" s="2"/>
      <c r="D960" s="2"/>
      <c r="L960" s="2"/>
    </row>
    <row r="961" spans="3:12" ht="15.75" customHeight="1" x14ac:dyDescent="0.25">
      <c r="C961" s="2"/>
      <c r="D961" s="2"/>
      <c r="L961" s="2"/>
    </row>
    <row r="962" spans="3:12" ht="15.75" customHeight="1" x14ac:dyDescent="0.25">
      <c r="C962" s="2"/>
      <c r="D962" s="2"/>
      <c r="L962" s="2"/>
    </row>
    <row r="963" spans="3:12" ht="15.75" customHeight="1" x14ac:dyDescent="0.25">
      <c r="C963" s="2"/>
      <c r="D963" s="2"/>
      <c r="L963" s="2"/>
    </row>
    <row r="964" spans="3:12" ht="15.75" customHeight="1" x14ac:dyDescent="0.25">
      <c r="C964" s="2"/>
      <c r="D964" s="2"/>
      <c r="L964" s="2"/>
    </row>
    <row r="965" spans="3:12" ht="15.75" customHeight="1" x14ac:dyDescent="0.25">
      <c r="C965" s="2"/>
      <c r="D965" s="2"/>
      <c r="L965" s="2"/>
    </row>
    <row r="966" spans="3:12" ht="15.75" customHeight="1" x14ac:dyDescent="0.25">
      <c r="C966" s="2"/>
      <c r="D966" s="2"/>
      <c r="L966" s="2"/>
    </row>
    <row r="967" spans="3:12" ht="15.75" customHeight="1" x14ac:dyDescent="0.25">
      <c r="C967" s="2"/>
      <c r="D967" s="2"/>
      <c r="L967" s="2"/>
    </row>
    <row r="968" spans="3:12" ht="15.75" customHeight="1" x14ac:dyDescent="0.25">
      <c r="C968" s="2"/>
      <c r="D968" s="2"/>
      <c r="L968" s="2"/>
    </row>
    <row r="969" spans="3:12" ht="15.75" customHeight="1" x14ac:dyDescent="0.25">
      <c r="C969" s="2"/>
      <c r="D969" s="2"/>
      <c r="L969" s="2"/>
    </row>
    <row r="970" spans="3:12" ht="15.75" customHeight="1" x14ac:dyDescent="0.25">
      <c r="C970" s="2"/>
      <c r="D970" s="2"/>
      <c r="L970" s="2"/>
    </row>
    <row r="971" spans="3:12" ht="15.75" customHeight="1" x14ac:dyDescent="0.25">
      <c r="C971" s="2"/>
      <c r="D971" s="2"/>
      <c r="L971" s="2"/>
    </row>
    <row r="972" spans="3:12" ht="15.75" customHeight="1" x14ac:dyDescent="0.25">
      <c r="C972" s="2"/>
      <c r="D972" s="2"/>
      <c r="L972" s="2"/>
    </row>
    <row r="973" spans="3:12" ht="15.75" customHeight="1" x14ac:dyDescent="0.25">
      <c r="C973" s="2"/>
      <c r="D973" s="2"/>
      <c r="L973" s="2"/>
    </row>
    <row r="974" spans="3:12" ht="15.75" customHeight="1" x14ac:dyDescent="0.25">
      <c r="C974" s="2"/>
      <c r="D974" s="2"/>
      <c r="L974" s="2"/>
    </row>
    <row r="975" spans="3:12" ht="15.75" customHeight="1" x14ac:dyDescent="0.25">
      <c r="C975" s="2"/>
      <c r="D975" s="2"/>
      <c r="L975" s="2"/>
    </row>
    <row r="976" spans="3:12" ht="15.75" customHeight="1" x14ac:dyDescent="0.25">
      <c r="C976" s="2"/>
      <c r="D976" s="2"/>
      <c r="L976" s="2"/>
    </row>
    <row r="977" spans="3:12" ht="15.75" customHeight="1" x14ac:dyDescent="0.25">
      <c r="C977" s="2"/>
      <c r="D977" s="2"/>
      <c r="L977" s="2"/>
    </row>
    <row r="978" spans="3:12" ht="15.75" customHeight="1" x14ac:dyDescent="0.25">
      <c r="C978" s="2"/>
      <c r="D978" s="2"/>
      <c r="L978" s="2"/>
    </row>
    <row r="979" spans="3:12" ht="15.75" customHeight="1" x14ac:dyDescent="0.25">
      <c r="C979" s="2"/>
      <c r="D979" s="2"/>
      <c r="L979" s="2"/>
    </row>
    <row r="980" spans="3:12" ht="15.75" customHeight="1" x14ac:dyDescent="0.25">
      <c r="C980" s="2"/>
      <c r="D980" s="2"/>
      <c r="L980" s="2"/>
    </row>
    <row r="981" spans="3:12" ht="15.75" customHeight="1" x14ac:dyDescent="0.25">
      <c r="C981" s="2"/>
      <c r="D981" s="2"/>
      <c r="L981" s="2"/>
    </row>
    <row r="982" spans="3:12" ht="15.75" customHeight="1" x14ac:dyDescent="0.25">
      <c r="C982" s="2"/>
      <c r="D982" s="2"/>
      <c r="L982" s="2"/>
    </row>
    <row r="983" spans="3:12" ht="15.75" customHeight="1" x14ac:dyDescent="0.25">
      <c r="C983" s="2"/>
      <c r="D983" s="2"/>
      <c r="L983" s="2"/>
    </row>
    <row r="984" spans="3:12" ht="15.75" customHeight="1" x14ac:dyDescent="0.25">
      <c r="C984" s="2"/>
      <c r="D984" s="2"/>
      <c r="L984" s="2"/>
    </row>
    <row r="985" spans="3:12" ht="15.75" customHeight="1" x14ac:dyDescent="0.25">
      <c r="C985" s="2"/>
      <c r="D985" s="2"/>
      <c r="L985" s="2"/>
    </row>
    <row r="986" spans="3:12" ht="15.75" customHeight="1" x14ac:dyDescent="0.25">
      <c r="C986" s="2"/>
      <c r="D986" s="2"/>
      <c r="L986" s="2"/>
    </row>
    <row r="987" spans="3:12" ht="15.75" customHeight="1" x14ac:dyDescent="0.25">
      <c r="C987" s="2"/>
      <c r="D987" s="2"/>
      <c r="L987" s="2"/>
    </row>
    <row r="988" spans="3:12" ht="15.75" customHeight="1" x14ac:dyDescent="0.25">
      <c r="C988" s="2"/>
      <c r="D988" s="2"/>
      <c r="L988" s="2"/>
    </row>
    <row r="989" spans="3:12" ht="15.75" customHeight="1" x14ac:dyDescent="0.25">
      <c r="C989" s="2"/>
      <c r="D989" s="2"/>
      <c r="L989" s="2"/>
    </row>
  </sheetData>
  <mergeCells count="4">
    <mergeCell ref="B1:F1"/>
    <mergeCell ref="G1:J1"/>
    <mergeCell ref="K1:O1"/>
    <mergeCell ref="O3:O7"/>
  </mergeCells>
  <pageMargins left="0.7" right="0.7" top="0.75" bottom="0.75" header="0" footer="0"/>
  <pageSetup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A24A8-41DD-4DBC-96D9-3024AEEDEB35}">
  <sheetPr>
    <tabColor theme="9" tint="0.79998168889431442"/>
  </sheetPr>
  <dimension ref="A1:O987"/>
  <sheetViews>
    <sheetView workbookViewId="0">
      <pane xSplit="1" topLeftCell="I1" activePane="topRight" state="frozen"/>
      <selection pane="topRight" activeCell="Y1" sqref="P1:Y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23.42578125" style="1" customWidth="1"/>
    <col min="9" max="9" width="31.28515625" style="1" customWidth="1"/>
    <col min="10" max="11" width="12" style="1" customWidth="1"/>
    <col min="12" max="12" width="12.28515625" style="1" customWidth="1"/>
    <col min="13" max="13" width="14.28515625" style="1" customWidth="1"/>
    <col min="14" max="15" width="12" style="1" customWidth="1"/>
    <col min="16" max="16384" width="12.85546875" style="1"/>
  </cols>
  <sheetData>
    <row r="1" spans="1:15" ht="15.75" customHeight="1" x14ac:dyDescent="0.3">
      <c r="A1" s="15" t="s">
        <v>9</v>
      </c>
      <c r="B1" s="129" t="s">
        <v>56</v>
      </c>
      <c r="C1" s="128"/>
      <c r="D1" s="128"/>
      <c r="E1" s="128"/>
      <c r="F1" s="130"/>
      <c r="G1" s="129" t="s">
        <v>10</v>
      </c>
      <c r="H1" s="129"/>
      <c r="I1" s="129"/>
      <c r="J1" s="131"/>
      <c r="K1" s="129" t="s">
        <v>12</v>
      </c>
      <c r="L1" s="128"/>
      <c r="M1" s="128"/>
      <c r="N1" s="128"/>
      <c r="O1" s="130"/>
    </row>
    <row r="2" spans="1:15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7</v>
      </c>
      <c r="I2" s="10" t="s">
        <v>11</v>
      </c>
      <c r="J2" s="11"/>
      <c r="K2" s="12" t="s">
        <v>6</v>
      </c>
      <c r="L2" s="13" t="s">
        <v>2</v>
      </c>
      <c r="M2" s="12" t="s">
        <v>5</v>
      </c>
      <c r="N2" s="12" t="s">
        <v>1</v>
      </c>
      <c r="O2" s="11"/>
    </row>
    <row r="3" spans="1:15" ht="15.75" customHeight="1" x14ac:dyDescent="0.25">
      <c r="A3" s="7" t="s">
        <v>4</v>
      </c>
      <c r="B3" s="2">
        <v>220</v>
      </c>
      <c r="C3" s="8">
        <v>0</v>
      </c>
      <c r="D3" s="2">
        <v>-300.14</v>
      </c>
      <c r="E3" s="2">
        <f>SUM(C3:D3)</f>
        <v>-300.14</v>
      </c>
      <c r="F3" s="6"/>
      <c r="G3" s="2">
        <v>230</v>
      </c>
      <c r="H3" s="2">
        <v>230</v>
      </c>
      <c r="I3" s="2">
        <v>230</v>
      </c>
      <c r="J3" s="6"/>
      <c r="K3" s="2">
        <v>230</v>
      </c>
      <c r="L3" s="8">
        <v>0</v>
      </c>
      <c r="M3" s="2">
        <v>-308.17</v>
      </c>
      <c r="N3" s="2">
        <f>SUM(L3:M3)</f>
        <v>-308.17</v>
      </c>
      <c r="O3" s="132"/>
    </row>
    <row r="4" spans="1:15" ht="15.75" customHeight="1" x14ac:dyDescent="0.25">
      <c r="A4" s="7" t="s">
        <v>3</v>
      </c>
      <c r="B4" s="2">
        <v>150</v>
      </c>
      <c r="C4" s="8">
        <v>0</v>
      </c>
      <c r="D4" s="2">
        <v>-150</v>
      </c>
      <c r="E4" s="2">
        <f>SUM(C4:D4)</f>
        <v>-150</v>
      </c>
      <c r="F4" s="6"/>
      <c r="G4" s="2">
        <v>149.99</v>
      </c>
      <c r="H4" s="2">
        <v>149.99</v>
      </c>
      <c r="I4" s="2">
        <v>149.99</v>
      </c>
      <c r="J4" s="6"/>
      <c r="K4" s="2">
        <v>149.99</v>
      </c>
      <c r="L4" s="8">
        <v>0</v>
      </c>
      <c r="M4" s="2">
        <v>-149.99</v>
      </c>
      <c r="N4" s="2">
        <f>SUM(L4:M4)</f>
        <v>-149.99</v>
      </c>
      <c r="O4" s="130"/>
    </row>
    <row r="5" spans="1:15" ht="15.75" customHeight="1" x14ac:dyDescent="0.25">
      <c r="A5" s="7"/>
      <c r="B5" s="2"/>
      <c r="C5" s="8"/>
      <c r="D5" s="2"/>
      <c r="E5" s="2"/>
      <c r="F5" s="6"/>
      <c r="G5" s="2"/>
      <c r="I5" s="2"/>
      <c r="J5" s="6"/>
      <c r="K5" s="2"/>
      <c r="L5" s="8"/>
      <c r="M5" s="2"/>
      <c r="N5" s="2"/>
      <c r="O5" s="130"/>
    </row>
    <row r="6" spans="1:15" ht="15.75" customHeight="1" x14ac:dyDescent="0.25">
      <c r="A6" s="4" t="s">
        <v>0</v>
      </c>
      <c r="B6" s="3">
        <f>SUM(B3:B5)</f>
        <v>370</v>
      </c>
      <c r="C6" s="3">
        <f>SUM(C3:C5)</f>
        <v>0</v>
      </c>
      <c r="D6" s="3">
        <f>SUM(D3:D5)</f>
        <v>-450.14</v>
      </c>
      <c r="E6" s="3">
        <f>SUM(E3:E5)</f>
        <v>-450.14</v>
      </c>
      <c r="F6" s="5"/>
      <c r="G6" s="3">
        <f>SUM(G3:G5)</f>
        <v>379.99</v>
      </c>
      <c r="H6" s="3">
        <f>SUM(H3:H5)</f>
        <v>379.99</v>
      </c>
      <c r="I6" s="3">
        <f>SUM(I3:I5)</f>
        <v>379.99</v>
      </c>
      <c r="J6" s="4"/>
      <c r="K6" s="3">
        <f>SUM(K3:K5)</f>
        <v>379.99</v>
      </c>
      <c r="L6" s="3">
        <f>SUM(L3:L5)</f>
        <v>0</v>
      </c>
      <c r="M6" s="3">
        <f>SUM(M3:M5)</f>
        <v>-458.16</v>
      </c>
      <c r="N6" s="3">
        <f>SUM(N3:N5)</f>
        <v>-458.16</v>
      </c>
      <c r="O6" s="4"/>
    </row>
    <row r="7" spans="1:15" ht="15.75" customHeight="1" x14ac:dyDescent="0.25">
      <c r="B7" s="2"/>
      <c r="C7" s="2"/>
      <c r="D7" s="2"/>
      <c r="E7" s="2"/>
      <c r="L7" s="2"/>
    </row>
    <row r="8" spans="1:15" ht="15.75" customHeight="1" x14ac:dyDescent="0.25">
      <c r="B8" s="2"/>
      <c r="C8" s="2"/>
      <c r="D8" s="2"/>
      <c r="E8" s="2"/>
      <c r="L8" s="2"/>
    </row>
    <row r="9" spans="1:15" ht="15.75" customHeight="1" x14ac:dyDescent="0.25">
      <c r="B9" s="2"/>
      <c r="C9" s="2"/>
      <c r="D9" s="2"/>
      <c r="E9" s="2"/>
      <c r="L9" s="2"/>
    </row>
    <row r="10" spans="1:15" ht="15.75" customHeight="1" x14ac:dyDescent="0.25">
      <c r="B10" s="2"/>
      <c r="C10" s="2"/>
      <c r="D10" s="2"/>
      <c r="E10" s="2"/>
      <c r="L10" s="2"/>
    </row>
    <row r="11" spans="1:15" ht="15.75" customHeight="1" x14ac:dyDescent="0.25">
      <c r="B11" s="2"/>
      <c r="C11" s="2"/>
      <c r="D11" s="2"/>
      <c r="E11" s="2"/>
      <c r="L11" s="2"/>
    </row>
    <row r="12" spans="1:15" ht="15.75" customHeight="1" x14ac:dyDescent="0.25">
      <c r="B12" s="2"/>
      <c r="C12" s="2"/>
      <c r="D12" s="2"/>
      <c r="E12" s="2"/>
      <c r="L12" s="2"/>
    </row>
    <row r="13" spans="1:15" ht="15.75" customHeight="1" x14ac:dyDescent="0.25">
      <c r="B13" s="2"/>
      <c r="C13" s="2"/>
      <c r="D13" s="2"/>
      <c r="E13" s="2"/>
      <c r="L13" s="2"/>
    </row>
    <row r="14" spans="1:15" ht="15.75" customHeight="1" x14ac:dyDescent="0.25">
      <c r="B14" s="2"/>
      <c r="C14" s="2"/>
      <c r="D14" s="2"/>
      <c r="E14" s="2"/>
      <c r="L14" s="2"/>
    </row>
    <row r="15" spans="1:15" ht="15.75" customHeight="1" x14ac:dyDescent="0.25">
      <c r="B15" s="2"/>
      <c r="C15" s="2"/>
      <c r="D15" s="2"/>
      <c r="E15" s="2"/>
      <c r="L15" s="2"/>
    </row>
    <row r="16" spans="1:15" ht="15.75" customHeight="1" x14ac:dyDescent="0.25">
      <c r="B16" s="2"/>
      <c r="C16" s="2"/>
      <c r="D16" s="2"/>
      <c r="E16" s="2"/>
      <c r="L16" s="2"/>
    </row>
    <row r="17" spans="3:12" ht="15.75" customHeight="1" x14ac:dyDescent="0.25">
      <c r="C17" s="2"/>
      <c r="D17" s="2"/>
      <c r="E17" s="2"/>
      <c r="L17" s="2"/>
    </row>
    <row r="18" spans="3:12" ht="15.75" customHeight="1" x14ac:dyDescent="0.25">
      <c r="C18" s="2"/>
      <c r="D18" s="2"/>
      <c r="E18" s="2"/>
      <c r="L18" s="2"/>
    </row>
    <row r="19" spans="3:12" ht="15.75" customHeight="1" x14ac:dyDescent="0.25">
      <c r="C19" s="2"/>
      <c r="D19" s="2"/>
      <c r="E19" s="2"/>
      <c r="L19" s="2"/>
    </row>
    <row r="20" spans="3:12" ht="15.75" customHeight="1" x14ac:dyDescent="0.25">
      <c r="C20" s="2"/>
      <c r="D20" s="2"/>
      <c r="E20" s="2"/>
      <c r="L20" s="2"/>
    </row>
    <row r="21" spans="3:12" ht="15.75" customHeight="1" x14ac:dyDescent="0.25">
      <c r="C21" s="2"/>
      <c r="D21" s="2"/>
      <c r="E21" s="2"/>
      <c r="L21" s="2"/>
    </row>
    <row r="22" spans="3:12" ht="15.75" customHeight="1" x14ac:dyDescent="0.25">
      <c r="C22" s="2"/>
      <c r="D22" s="2"/>
      <c r="L22" s="2"/>
    </row>
    <row r="23" spans="3:12" ht="15.75" customHeight="1" x14ac:dyDescent="0.25">
      <c r="C23" s="2"/>
      <c r="D23" s="2"/>
      <c r="L23" s="2"/>
    </row>
    <row r="24" spans="3:12" ht="15.75" customHeight="1" x14ac:dyDescent="0.25">
      <c r="C24" s="2"/>
      <c r="D24" s="2"/>
      <c r="L24" s="2"/>
    </row>
    <row r="25" spans="3:12" ht="15.75" customHeight="1" x14ac:dyDescent="0.25">
      <c r="C25" s="2"/>
      <c r="D25" s="2"/>
      <c r="L25" s="2"/>
    </row>
    <row r="26" spans="3:12" ht="15.75" customHeight="1" x14ac:dyDescent="0.25">
      <c r="C26" s="2"/>
      <c r="D26" s="2"/>
      <c r="L26" s="2"/>
    </row>
    <row r="27" spans="3:12" ht="15.75" customHeight="1" x14ac:dyDescent="0.25">
      <c r="C27" s="2"/>
      <c r="D27" s="2"/>
      <c r="L27" s="2"/>
    </row>
    <row r="28" spans="3:12" ht="15.75" customHeight="1" x14ac:dyDescent="0.25">
      <c r="C28" s="2"/>
      <c r="D28" s="2"/>
      <c r="L28" s="2"/>
    </row>
    <row r="29" spans="3:12" ht="15.75" customHeight="1" x14ac:dyDescent="0.25">
      <c r="C29" s="2"/>
      <c r="D29" s="2"/>
      <c r="L29" s="2"/>
    </row>
    <row r="30" spans="3:12" ht="15.75" customHeight="1" x14ac:dyDescent="0.25">
      <c r="C30" s="2"/>
      <c r="D30" s="2"/>
      <c r="L30" s="2"/>
    </row>
    <row r="31" spans="3:12" ht="15.75" customHeight="1" x14ac:dyDescent="0.25">
      <c r="C31" s="2"/>
      <c r="D31" s="2"/>
      <c r="L31" s="2"/>
    </row>
    <row r="32" spans="3:12" ht="15.75" customHeight="1" x14ac:dyDescent="0.25">
      <c r="C32" s="2"/>
      <c r="D32" s="2"/>
      <c r="L32" s="2"/>
    </row>
    <row r="33" spans="3:12" ht="15.75" customHeight="1" x14ac:dyDescent="0.25">
      <c r="C33" s="2"/>
      <c r="D33" s="2"/>
      <c r="L33" s="2"/>
    </row>
    <row r="34" spans="3:12" ht="15.75" customHeight="1" x14ac:dyDescent="0.25">
      <c r="C34" s="2"/>
      <c r="D34" s="2"/>
      <c r="L34" s="2"/>
    </row>
    <row r="35" spans="3:12" ht="15.75" customHeight="1" x14ac:dyDescent="0.25">
      <c r="C35" s="2"/>
      <c r="D35" s="2"/>
      <c r="L35" s="2"/>
    </row>
    <row r="36" spans="3:12" ht="15.75" customHeight="1" x14ac:dyDescent="0.25">
      <c r="C36" s="2"/>
      <c r="D36" s="2"/>
      <c r="L36" s="2"/>
    </row>
    <row r="37" spans="3:12" ht="15.75" customHeight="1" x14ac:dyDescent="0.25">
      <c r="C37" s="2"/>
      <c r="D37" s="2"/>
      <c r="L37" s="2"/>
    </row>
    <row r="38" spans="3:12" ht="15.75" customHeight="1" x14ac:dyDescent="0.25">
      <c r="C38" s="2"/>
      <c r="D38" s="2"/>
      <c r="L38" s="2"/>
    </row>
    <row r="39" spans="3:12" ht="15.75" customHeight="1" x14ac:dyDescent="0.25">
      <c r="C39" s="2"/>
      <c r="D39" s="2"/>
      <c r="L39" s="2"/>
    </row>
    <row r="40" spans="3:12" ht="15.75" customHeight="1" x14ac:dyDescent="0.25">
      <c r="C40" s="2"/>
      <c r="D40" s="2"/>
      <c r="L40" s="2"/>
    </row>
    <row r="41" spans="3:12" ht="15.75" customHeight="1" x14ac:dyDescent="0.25">
      <c r="C41" s="2"/>
      <c r="D41" s="2"/>
      <c r="L41" s="2"/>
    </row>
    <row r="42" spans="3:12" ht="15.75" customHeight="1" x14ac:dyDescent="0.25">
      <c r="C42" s="2"/>
      <c r="D42" s="2"/>
      <c r="L42" s="2"/>
    </row>
    <row r="43" spans="3:12" ht="15.75" customHeight="1" x14ac:dyDescent="0.25">
      <c r="C43" s="2"/>
      <c r="D43" s="2"/>
      <c r="L43" s="2"/>
    </row>
    <row r="44" spans="3:12" ht="15.75" customHeight="1" x14ac:dyDescent="0.25">
      <c r="C44" s="2"/>
      <c r="D44" s="2"/>
      <c r="L44" s="2"/>
    </row>
    <row r="45" spans="3:12" ht="15.75" customHeight="1" x14ac:dyDescent="0.25">
      <c r="C45" s="2"/>
      <c r="D45" s="2"/>
      <c r="L45" s="2"/>
    </row>
    <row r="46" spans="3:12" ht="15.75" customHeight="1" x14ac:dyDescent="0.25">
      <c r="C46" s="2"/>
      <c r="D46" s="2"/>
      <c r="L46" s="2"/>
    </row>
    <row r="47" spans="3:12" ht="15.75" customHeight="1" x14ac:dyDescent="0.25">
      <c r="C47" s="2"/>
      <c r="D47" s="2"/>
      <c r="L47" s="2"/>
    </row>
    <row r="48" spans="3:12" ht="15.75" customHeight="1" x14ac:dyDescent="0.25">
      <c r="C48" s="2"/>
      <c r="D48" s="2"/>
      <c r="L48" s="2"/>
    </row>
    <row r="49" spans="3:12" ht="15.75" customHeight="1" x14ac:dyDescent="0.25">
      <c r="C49" s="2"/>
      <c r="D49" s="2"/>
      <c r="L49" s="2"/>
    </row>
    <row r="50" spans="3:12" ht="15.75" customHeight="1" x14ac:dyDescent="0.25">
      <c r="C50" s="2"/>
      <c r="D50" s="2"/>
      <c r="L50" s="2"/>
    </row>
    <row r="51" spans="3:12" ht="15.75" customHeight="1" x14ac:dyDescent="0.25">
      <c r="C51" s="2"/>
      <c r="D51" s="2"/>
      <c r="L51" s="2"/>
    </row>
    <row r="52" spans="3:12" ht="15.75" customHeight="1" x14ac:dyDescent="0.25">
      <c r="C52" s="2"/>
      <c r="D52" s="2"/>
      <c r="L52" s="2"/>
    </row>
    <row r="53" spans="3:12" ht="15.75" customHeight="1" x14ac:dyDescent="0.25">
      <c r="C53" s="2"/>
      <c r="D53" s="2"/>
      <c r="L53" s="2"/>
    </row>
    <row r="54" spans="3:12" ht="15.75" customHeight="1" x14ac:dyDescent="0.25">
      <c r="C54" s="2"/>
      <c r="D54" s="2"/>
      <c r="L54" s="2"/>
    </row>
    <row r="55" spans="3:12" ht="15.75" customHeight="1" x14ac:dyDescent="0.25">
      <c r="C55" s="2"/>
      <c r="D55" s="2"/>
      <c r="L55" s="2"/>
    </row>
    <row r="56" spans="3:12" ht="15.75" customHeight="1" x14ac:dyDescent="0.25">
      <c r="C56" s="2"/>
      <c r="D56" s="2"/>
      <c r="L56" s="2"/>
    </row>
    <row r="57" spans="3:12" ht="15.75" customHeight="1" x14ac:dyDescent="0.25">
      <c r="C57" s="2"/>
      <c r="D57" s="2"/>
      <c r="L57" s="2"/>
    </row>
    <row r="58" spans="3:12" ht="15.75" customHeight="1" x14ac:dyDescent="0.25">
      <c r="C58" s="2"/>
      <c r="D58" s="2"/>
      <c r="L58" s="2"/>
    </row>
    <row r="59" spans="3:12" ht="15.75" customHeight="1" x14ac:dyDescent="0.25">
      <c r="C59" s="2"/>
      <c r="D59" s="2"/>
      <c r="L59" s="2"/>
    </row>
    <row r="60" spans="3:12" ht="15.75" customHeight="1" x14ac:dyDescent="0.25">
      <c r="C60" s="2"/>
      <c r="D60" s="2"/>
      <c r="L60" s="2"/>
    </row>
    <row r="61" spans="3:12" ht="15.75" customHeight="1" x14ac:dyDescent="0.25">
      <c r="C61" s="2"/>
      <c r="D61" s="2"/>
      <c r="L61" s="2"/>
    </row>
    <row r="62" spans="3:12" ht="15.75" customHeight="1" x14ac:dyDescent="0.25">
      <c r="C62" s="2"/>
      <c r="D62" s="2"/>
      <c r="L62" s="2"/>
    </row>
    <row r="63" spans="3:12" ht="15.75" customHeight="1" x14ac:dyDescent="0.25">
      <c r="C63" s="2"/>
      <c r="D63" s="2"/>
      <c r="L63" s="2"/>
    </row>
    <row r="64" spans="3:12" ht="15.75" customHeight="1" x14ac:dyDescent="0.25">
      <c r="C64" s="2"/>
      <c r="D64" s="2"/>
      <c r="L64" s="2"/>
    </row>
    <row r="65" spans="3:12" ht="15.75" customHeight="1" x14ac:dyDescent="0.25">
      <c r="C65" s="2"/>
      <c r="D65" s="2"/>
      <c r="L65" s="2"/>
    </row>
    <row r="66" spans="3:12" ht="15.75" customHeight="1" x14ac:dyDescent="0.25">
      <c r="C66" s="2"/>
      <c r="D66" s="2"/>
      <c r="L66" s="2"/>
    </row>
    <row r="67" spans="3:12" ht="15.75" customHeight="1" x14ac:dyDescent="0.25">
      <c r="C67" s="2"/>
      <c r="D67" s="2"/>
      <c r="L67" s="2"/>
    </row>
    <row r="68" spans="3:12" ht="15.75" customHeight="1" x14ac:dyDescent="0.25">
      <c r="C68" s="2"/>
      <c r="D68" s="2"/>
      <c r="L68" s="2"/>
    </row>
    <row r="69" spans="3:12" ht="15.75" customHeight="1" x14ac:dyDescent="0.25">
      <c r="C69" s="2"/>
      <c r="D69" s="2"/>
      <c r="L69" s="2"/>
    </row>
    <row r="70" spans="3:12" ht="15.75" customHeight="1" x14ac:dyDescent="0.25">
      <c r="C70" s="2"/>
      <c r="D70" s="2"/>
      <c r="L70" s="2"/>
    </row>
    <row r="71" spans="3:12" ht="15.75" customHeight="1" x14ac:dyDescent="0.25">
      <c r="C71" s="2"/>
      <c r="D71" s="2"/>
      <c r="L71" s="2"/>
    </row>
    <row r="72" spans="3:12" ht="15.75" customHeight="1" x14ac:dyDescent="0.25">
      <c r="C72" s="2"/>
      <c r="D72" s="2"/>
      <c r="L72" s="2"/>
    </row>
    <row r="73" spans="3:12" ht="15.75" customHeight="1" x14ac:dyDescent="0.25">
      <c r="C73" s="2"/>
      <c r="D73" s="2"/>
      <c r="L73" s="2"/>
    </row>
    <row r="74" spans="3:12" ht="15.75" customHeight="1" x14ac:dyDescent="0.25">
      <c r="C74" s="2"/>
      <c r="D74" s="2"/>
      <c r="L74" s="2"/>
    </row>
    <row r="75" spans="3:12" ht="15.75" customHeight="1" x14ac:dyDescent="0.25">
      <c r="C75" s="2"/>
      <c r="D75" s="2"/>
      <c r="L75" s="2"/>
    </row>
    <row r="76" spans="3:12" ht="15.75" customHeight="1" x14ac:dyDescent="0.25">
      <c r="C76" s="2"/>
      <c r="D76" s="2"/>
      <c r="L76" s="2"/>
    </row>
    <row r="77" spans="3:12" ht="15.75" customHeight="1" x14ac:dyDescent="0.25">
      <c r="C77" s="2"/>
      <c r="D77" s="2"/>
      <c r="L77" s="2"/>
    </row>
    <row r="78" spans="3:12" ht="15.75" customHeight="1" x14ac:dyDescent="0.25">
      <c r="C78" s="2"/>
      <c r="D78" s="2"/>
      <c r="L78" s="2"/>
    </row>
    <row r="79" spans="3:12" ht="15.75" customHeight="1" x14ac:dyDescent="0.25">
      <c r="C79" s="2"/>
      <c r="D79" s="2"/>
      <c r="L79" s="2"/>
    </row>
    <row r="80" spans="3:12" ht="15.75" customHeight="1" x14ac:dyDescent="0.25">
      <c r="C80" s="2"/>
      <c r="D80" s="2"/>
      <c r="L80" s="2"/>
    </row>
    <row r="81" spans="3:12" ht="15.75" customHeight="1" x14ac:dyDescent="0.25">
      <c r="C81" s="2"/>
      <c r="D81" s="2"/>
      <c r="L81" s="2"/>
    </row>
    <row r="82" spans="3:12" ht="15.75" customHeight="1" x14ac:dyDescent="0.25">
      <c r="C82" s="2"/>
      <c r="D82" s="2"/>
      <c r="L82" s="2"/>
    </row>
    <row r="83" spans="3:12" ht="15.75" customHeight="1" x14ac:dyDescent="0.25">
      <c r="C83" s="2"/>
      <c r="D83" s="2"/>
      <c r="L83" s="2"/>
    </row>
    <row r="84" spans="3:12" ht="15.75" customHeight="1" x14ac:dyDescent="0.25">
      <c r="C84" s="2"/>
      <c r="D84" s="2"/>
      <c r="L84" s="2"/>
    </row>
    <row r="85" spans="3:12" ht="15.75" customHeight="1" x14ac:dyDescent="0.25">
      <c r="C85" s="2"/>
      <c r="D85" s="2"/>
      <c r="L85" s="2"/>
    </row>
    <row r="86" spans="3:12" ht="15.75" customHeight="1" x14ac:dyDescent="0.25">
      <c r="C86" s="2"/>
      <c r="D86" s="2"/>
      <c r="L86" s="2"/>
    </row>
    <row r="87" spans="3:12" ht="15.75" customHeight="1" x14ac:dyDescent="0.25">
      <c r="C87" s="2"/>
      <c r="D87" s="2"/>
      <c r="L87" s="2"/>
    </row>
    <row r="88" spans="3:12" ht="15.75" customHeight="1" x14ac:dyDescent="0.25">
      <c r="C88" s="2"/>
      <c r="D88" s="2"/>
      <c r="L88" s="2"/>
    </row>
    <row r="89" spans="3:12" ht="15.75" customHeight="1" x14ac:dyDescent="0.25">
      <c r="C89" s="2"/>
      <c r="D89" s="2"/>
      <c r="L89" s="2"/>
    </row>
    <row r="90" spans="3:12" ht="15.75" customHeight="1" x14ac:dyDescent="0.25">
      <c r="C90" s="2"/>
      <c r="D90" s="2"/>
      <c r="L90" s="2"/>
    </row>
    <row r="91" spans="3:12" ht="15.75" customHeight="1" x14ac:dyDescent="0.25">
      <c r="C91" s="2"/>
      <c r="D91" s="2"/>
      <c r="L91" s="2"/>
    </row>
    <row r="92" spans="3:12" ht="15.75" customHeight="1" x14ac:dyDescent="0.25">
      <c r="C92" s="2"/>
      <c r="D92" s="2"/>
      <c r="L92" s="2"/>
    </row>
    <row r="93" spans="3:12" ht="15.75" customHeight="1" x14ac:dyDescent="0.25">
      <c r="C93" s="2"/>
      <c r="D93" s="2"/>
      <c r="L93" s="2"/>
    </row>
    <row r="94" spans="3:12" ht="15.75" customHeight="1" x14ac:dyDescent="0.25">
      <c r="C94" s="2"/>
      <c r="D94" s="2"/>
      <c r="L94" s="2"/>
    </row>
    <row r="95" spans="3:12" ht="15.75" customHeight="1" x14ac:dyDescent="0.25">
      <c r="C95" s="2"/>
      <c r="D95" s="2"/>
      <c r="L95" s="2"/>
    </row>
    <row r="96" spans="3:12" ht="15.75" customHeight="1" x14ac:dyDescent="0.25">
      <c r="C96" s="2"/>
      <c r="D96" s="2"/>
      <c r="L96" s="2"/>
    </row>
    <row r="97" spans="3:12" ht="15.75" customHeight="1" x14ac:dyDescent="0.25">
      <c r="C97" s="2"/>
      <c r="D97" s="2"/>
      <c r="L97" s="2"/>
    </row>
    <row r="98" spans="3:12" ht="15.75" customHeight="1" x14ac:dyDescent="0.25">
      <c r="C98" s="2"/>
      <c r="D98" s="2"/>
      <c r="L98" s="2"/>
    </row>
    <row r="99" spans="3:12" ht="15.75" customHeight="1" x14ac:dyDescent="0.25">
      <c r="C99" s="2"/>
      <c r="D99" s="2"/>
      <c r="L99" s="2"/>
    </row>
    <row r="100" spans="3:12" ht="15.75" customHeight="1" x14ac:dyDescent="0.25">
      <c r="C100" s="2"/>
      <c r="D100" s="2"/>
      <c r="L100" s="2"/>
    </row>
    <row r="101" spans="3:12" ht="15.75" customHeight="1" x14ac:dyDescent="0.25">
      <c r="C101" s="2"/>
      <c r="D101" s="2"/>
      <c r="L101" s="2"/>
    </row>
    <row r="102" spans="3:12" ht="15.75" customHeight="1" x14ac:dyDescent="0.25">
      <c r="C102" s="2"/>
      <c r="D102" s="2"/>
      <c r="L102" s="2"/>
    </row>
    <row r="103" spans="3:12" ht="15.75" customHeight="1" x14ac:dyDescent="0.25">
      <c r="C103" s="2"/>
      <c r="D103" s="2"/>
      <c r="L103" s="2"/>
    </row>
    <row r="104" spans="3:12" ht="15.75" customHeight="1" x14ac:dyDescent="0.25">
      <c r="C104" s="2"/>
      <c r="D104" s="2"/>
      <c r="L104" s="2"/>
    </row>
    <row r="105" spans="3:12" ht="15.75" customHeight="1" x14ac:dyDescent="0.25">
      <c r="C105" s="2"/>
      <c r="D105" s="2"/>
      <c r="L105" s="2"/>
    </row>
    <row r="106" spans="3:12" ht="15.75" customHeight="1" x14ac:dyDescent="0.25">
      <c r="C106" s="2"/>
      <c r="D106" s="2"/>
      <c r="L106" s="2"/>
    </row>
    <row r="107" spans="3:12" ht="15.75" customHeight="1" x14ac:dyDescent="0.25">
      <c r="C107" s="2"/>
      <c r="D107" s="2"/>
      <c r="L107" s="2"/>
    </row>
    <row r="108" spans="3:12" ht="15.75" customHeight="1" x14ac:dyDescent="0.25">
      <c r="C108" s="2"/>
      <c r="D108" s="2"/>
      <c r="L108" s="2"/>
    </row>
    <row r="109" spans="3:12" ht="15.75" customHeight="1" x14ac:dyDescent="0.25">
      <c r="C109" s="2"/>
      <c r="D109" s="2"/>
      <c r="L109" s="2"/>
    </row>
    <row r="110" spans="3:12" ht="15.75" customHeight="1" x14ac:dyDescent="0.25">
      <c r="C110" s="2"/>
      <c r="D110" s="2"/>
      <c r="L110" s="2"/>
    </row>
    <row r="111" spans="3:12" ht="15.75" customHeight="1" x14ac:dyDescent="0.25">
      <c r="C111" s="2"/>
      <c r="D111" s="2"/>
      <c r="L111" s="2"/>
    </row>
    <row r="112" spans="3:12" ht="15.75" customHeight="1" x14ac:dyDescent="0.25">
      <c r="C112" s="2"/>
      <c r="D112" s="2"/>
      <c r="L112" s="2"/>
    </row>
    <row r="113" spans="3:12" ht="15.75" customHeight="1" x14ac:dyDescent="0.25">
      <c r="C113" s="2"/>
      <c r="D113" s="2"/>
      <c r="L113" s="2"/>
    </row>
    <row r="114" spans="3:12" ht="15.75" customHeight="1" x14ac:dyDescent="0.25">
      <c r="C114" s="2"/>
      <c r="D114" s="2"/>
      <c r="L114" s="2"/>
    </row>
    <row r="115" spans="3:12" ht="15.75" customHeight="1" x14ac:dyDescent="0.25">
      <c r="C115" s="2"/>
      <c r="D115" s="2"/>
      <c r="L115" s="2"/>
    </row>
    <row r="116" spans="3:12" ht="15.75" customHeight="1" x14ac:dyDescent="0.25">
      <c r="C116" s="2"/>
      <c r="D116" s="2"/>
      <c r="L116" s="2"/>
    </row>
    <row r="117" spans="3:12" ht="15.75" customHeight="1" x14ac:dyDescent="0.25">
      <c r="C117" s="2"/>
      <c r="D117" s="2"/>
      <c r="L117" s="2"/>
    </row>
    <row r="118" spans="3:12" ht="15.75" customHeight="1" x14ac:dyDescent="0.25">
      <c r="C118" s="2"/>
      <c r="D118" s="2"/>
      <c r="L118" s="2"/>
    </row>
    <row r="119" spans="3:12" ht="15.75" customHeight="1" x14ac:dyDescent="0.25">
      <c r="C119" s="2"/>
      <c r="D119" s="2"/>
      <c r="L119" s="2"/>
    </row>
    <row r="120" spans="3:12" ht="15.75" customHeight="1" x14ac:dyDescent="0.25">
      <c r="C120" s="2"/>
      <c r="D120" s="2"/>
      <c r="L120" s="2"/>
    </row>
    <row r="121" spans="3:12" ht="15.75" customHeight="1" x14ac:dyDescent="0.25">
      <c r="C121" s="2"/>
      <c r="D121" s="2"/>
      <c r="L121" s="2"/>
    </row>
    <row r="122" spans="3:12" ht="15.75" customHeight="1" x14ac:dyDescent="0.25">
      <c r="C122" s="2"/>
      <c r="D122" s="2"/>
      <c r="L122" s="2"/>
    </row>
    <row r="123" spans="3:12" ht="15.75" customHeight="1" x14ac:dyDescent="0.25">
      <c r="C123" s="2"/>
      <c r="D123" s="2"/>
      <c r="L123" s="2"/>
    </row>
    <row r="124" spans="3:12" ht="15.75" customHeight="1" x14ac:dyDescent="0.25">
      <c r="C124" s="2"/>
      <c r="D124" s="2"/>
      <c r="L124" s="2"/>
    </row>
    <row r="125" spans="3:12" ht="15.75" customHeight="1" x14ac:dyDescent="0.25">
      <c r="C125" s="2"/>
      <c r="D125" s="2"/>
      <c r="L125" s="2"/>
    </row>
    <row r="126" spans="3:12" ht="15.75" customHeight="1" x14ac:dyDescent="0.25">
      <c r="C126" s="2"/>
      <c r="D126" s="2"/>
      <c r="L126" s="2"/>
    </row>
    <row r="127" spans="3:12" ht="15.75" customHeight="1" x14ac:dyDescent="0.25">
      <c r="C127" s="2"/>
      <c r="D127" s="2"/>
      <c r="L127" s="2"/>
    </row>
    <row r="128" spans="3:12" ht="15.75" customHeight="1" x14ac:dyDescent="0.25">
      <c r="C128" s="2"/>
      <c r="D128" s="2"/>
      <c r="L128" s="2"/>
    </row>
    <row r="129" spans="3:12" ht="15.75" customHeight="1" x14ac:dyDescent="0.25">
      <c r="C129" s="2"/>
      <c r="D129" s="2"/>
      <c r="L129" s="2"/>
    </row>
    <row r="130" spans="3:12" ht="15.75" customHeight="1" x14ac:dyDescent="0.25">
      <c r="C130" s="2"/>
      <c r="D130" s="2"/>
      <c r="L130" s="2"/>
    </row>
    <row r="131" spans="3:12" ht="15.75" customHeight="1" x14ac:dyDescent="0.25">
      <c r="C131" s="2"/>
      <c r="D131" s="2"/>
      <c r="L131" s="2"/>
    </row>
    <row r="132" spans="3:12" ht="15.75" customHeight="1" x14ac:dyDescent="0.25">
      <c r="C132" s="2"/>
      <c r="D132" s="2"/>
      <c r="L132" s="2"/>
    </row>
    <row r="133" spans="3:12" ht="15.75" customHeight="1" x14ac:dyDescent="0.25">
      <c r="C133" s="2"/>
      <c r="D133" s="2"/>
      <c r="L133" s="2"/>
    </row>
    <row r="134" spans="3:12" ht="15.75" customHeight="1" x14ac:dyDescent="0.25">
      <c r="C134" s="2"/>
      <c r="D134" s="2"/>
      <c r="L134" s="2"/>
    </row>
    <row r="135" spans="3:12" ht="15.75" customHeight="1" x14ac:dyDescent="0.25">
      <c r="C135" s="2"/>
      <c r="D135" s="2"/>
      <c r="L135" s="2"/>
    </row>
    <row r="136" spans="3:12" ht="15.75" customHeight="1" x14ac:dyDescent="0.25">
      <c r="C136" s="2"/>
      <c r="D136" s="2"/>
      <c r="L136" s="2"/>
    </row>
    <row r="137" spans="3:12" ht="15.75" customHeight="1" x14ac:dyDescent="0.25">
      <c r="C137" s="2"/>
      <c r="D137" s="2"/>
      <c r="L137" s="2"/>
    </row>
    <row r="138" spans="3:12" ht="15.75" customHeight="1" x14ac:dyDescent="0.25">
      <c r="C138" s="2"/>
      <c r="D138" s="2"/>
      <c r="L138" s="2"/>
    </row>
    <row r="139" spans="3:12" ht="15.75" customHeight="1" x14ac:dyDescent="0.25">
      <c r="C139" s="2"/>
      <c r="D139" s="2"/>
      <c r="L139" s="2"/>
    </row>
    <row r="140" spans="3:12" ht="15.75" customHeight="1" x14ac:dyDescent="0.25">
      <c r="C140" s="2"/>
      <c r="D140" s="2"/>
      <c r="L140" s="2"/>
    </row>
    <row r="141" spans="3:12" ht="15.75" customHeight="1" x14ac:dyDescent="0.25">
      <c r="C141" s="2"/>
      <c r="D141" s="2"/>
      <c r="L141" s="2"/>
    </row>
    <row r="142" spans="3:12" ht="15.75" customHeight="1" x14ac:dyDescent="0.25">
      <c r="C142" s="2"/>
      <c r="D142" s="2"/>
      <c r="L142" s="2"/>
    </row>
    <row r="143" spans="3:12" ht="15.75" customHeight="1" x14ac:dyDescent="0.25">
      <c r="C143" s="2"/>
      <c r="D143" s="2"/>
      <c r="L143" s="2"/>
    </row>
    <row r="144" spans="3:12" ht="15.75" customHeight="1" x14ac:dyDescent="0.25">
      <c r="C144" s="2"/>
      <c r="D144" s="2"/>
      <c r="L144" s="2"/>
    </row>
    <row r="145" spans="3:12" ht="15.75" customHeight="1" x14ac:dyDescent="0.25">
      <c r="C145" s="2"/>
      <c r="D145" s="2"/>
      <c r="L145" s="2"/>
    </row>
    <row r="146" spans="3:12" ht="15.75" customHeight="1" x14ac:dyDescent="0.25">
      <c r="C146" s="2"/>
      <c r="D146" s="2"/>
      <c r="L146" s="2"/>
    </row>
    <row r="147" spans="3:12" ht="15.75" customHeight="1" x14ac:dyDescent="0.25">
      <c r="C147" s="2"/>
      <c r="D147" s="2"/>
      <c r="L147" s="2"/>
    </row>
    <row r="148" spans="3:12" ht="15.75" customHeight="1" x14ac:dyDescent="0.25">
      <c r="C148" s="2"/>
      <c r="D148" s="2"/>
      <c r="L148" s="2"/>
    </row>
    <row r="149" spans="3:12" ht="15.75" customHeight="1" x14ac:dyDescent="0.25">
      <c r="C149" s="2"/>
      <c r="D149" s="2"/>
      <c r="L149" s="2"/>
    </row>
    <row r="150" spans="3:12" ht="15.75" customHeight="1" x14ac:dyDescent="0.25">
      <c r="C150" s="2"/>
      <c r="D150" s="2"/>
      <c r="L150" s="2"/>
    </row>
    <row r="151" spans="3:12" ht="15.75" customHeight="1" x14ac:dyDescent="0.25">
      <c r="C151" s="2"/>
      <c r="D151" s="2"/>
      <c r="L151" s="2"/>
    </row>
    <row r="152" spans="3:12" ht="15.75" customHeight="1" x14ac:dyDescent="0.25">
      <c r="C152" s="2"/>
      <c r="D152" s="2"/>
      <c r="L152" s="2"/>
    </row>
    <row r="153" spans="3:12" ht="15.75" customHeight="1" x14ac:dyDescent="0.25">
      <c r="C153" s="2"/>
      <c r="D153" s="2"/>
      <c r="L153" s="2"/>
    </row>
    <row r="154" spans="3:12" ht="15.75" customHeight="1" x14ac:dyDescent="0.25">
      <c r="C154" s="2"/>
      <c r="D154" s="2"/>
      <c r="L154" s="2"/>
    </row>
    <row r="155" spans="3:12" ht="15.75" customHeight="1" x14ac:dyDescent="0.25">
      <c r="C155" s="2"/>
      <c r="D155" s="2"/>
      <c r="L155" s="2"/>
    </row>
    <row r="156" spans="3:12" ht="15.75" customHeight="1" x14ac:dyDescent="0.25">
      <c r="C156" s="2"/>
      <c r="D156" s="2"/>
      <c r="L156" s="2"/>
    </row>
    <row r="157" spans="3:12" ht="15.75" customHeight="1" x14ac:dyDescent="0.25">
      <c r="C157" s="2"/>
      <c r="D157" s="2"/>
      <c r="L157" s="2"/>
    </row>
    <row r="158" spans="3:12" ht="15.75" customHeight="1" x14ac:dyDescent="0.25">
      <c r="C158" s="2"/>
      <c r="D158" s="2"/>
      <c r="L158" s="2"/>
    </row>
    <row r="159" spans="3:12" ht="15.75" customHeight="1" x14ac:dyDescent="0.25">
      <c r="C159" s="2"/>
      <c r="D159" s="2"/>
      <c r="L159" s="2"/>
    </row>
    <row r="160" spans="3:12" ht="15.75" customHeight="1" x14ac:dyDescent="0.25">
      <c r="C160" s="2"/>
      <c r="D160" s="2"/>
      <c r="L160" s="2"/>
    </row>
    <row r="161" spans="3:12" ht="15.75" customHeight="1" x14ac:dyDescent="0.25">
      <c r="C161" s="2"/>
      <c r="D161" s="2"/>
      <c r="L161" s="2"/>
    </row>
    <row r="162" spans="3:12" ht="15.75" customHeight="1" x14ac:dyDescent="0.25">
      <c r="C162" s="2"/>
      <c r="D162" s="2"/>
      <c r="L162" s="2"/>
    </row>
    <row r="163" spans="3:12" ht="15.75" customHeight="1" x14ac:dyDescent="0.25">
      <c r="C163" s="2"/>
      <c r="D163" s="2"/>
      <c r="L163" s="2"/>
    </row>
    <row r="164" spans="3:12" ht="15.75" customHeight="1" x14ac:dyDescent="0.25">
      <c r="C164" s="2"/>
      <c r="D164" s="2"/>
      <c r="L164" s="2"/>
    </row>
    <row r="165" spans="3:12" ht="15.75" customHeight="1" x14ac:dyDescent="0.25">
      <c r="C165" s="2"/>
      <c r="D165" s="2"/>
      <c r="L165" s="2"/>
    </row>
    <row r="166" spans="3:12" ht="15.75" customHeight="1" x14ac:dyDescent="0.25">
      <c r="C166" s="2"/>
      <c r="D166" s="2"/>
      <c r="L166" s="2"/>
    </row>
    <row r="167" spans="3:12" ht="15.75" customHeight="1" x14ac:dyDescent="0.25">
      <c r="C167" s="2"/>
      <c r="D167" s="2"/>
      <c r="L167" s="2"/>
    </row>
    <row r="168" spans="3:12" ht="15.75" customHeight="1" x14ac:dyDescent="0.25">
      <c r="C168" s="2"/>
      <c r="D168" s="2"/>
      <c r="L168" s="2"/>
    </row>
    <row r="169" spans="3:12" ht="15.75" customHeight="1" x14ac:dyDescent="0.25">
      <c r="C169" s="2"/>
      <c r="D169" s="2"/>
      <c r="L169" s="2"/>
    </row>
    <row r="170" spans="3:12" ht="15.75" customHeight="1" x14ac:dyDescent="0.25">
      <c r="C170" s="2"/>
      <c r="D170" s="2"/>
      <c r="L170" s="2"/>
    </row>
    <row r="171" spans="3:12" ht="15.75" customHeight="1" x14ac:dyDescent="0.25">
      <c r="C171" s="2"/>
      <c r="D171" s="2"/>
      <c r="L171" s="2"/>
    </row>
    <row r="172" spans="3:12" ht="15.75" customHeight="1" x14ac:dyDescent="0.25">
      <c r="C172" s="2"/>
      <c r="D172" s="2"/>
      <c r="L172" s="2"/>
    </row>
    <row r="173" spans="3:12" ht="15.75" customHeight="1" x14ac:dyDescent="0.25">
      <c r="C173" s="2"/>
      <c r="D173" s="2"/>
      <c r="L173" s="2"/>
    </row>
    <row r="174" spans="3:12" ht="15.75" customHeight="1" x14ac:dyDescent="0.25">
      <c r="C174" s="2"/>
      <c r="D174" s="2"/>
      <c r="L174" s="2"/>
    </row>
    <row r="175" spans="3:12" ht="15.75" customHeight="1" x14ac:dyDescent="0.25">
      <c r="C175" s="2"/>
      <c r="D175" s="2"/>
      <c r="L175" s="2"/>
    </row>
    <row r="176" spans="3:12" ht="15.75" customHeight="1" x14ac:dyDescent="0.25">
      <c r="C176" s="2"/>
      <c r="D176" s="2"/>
      <c r="L176" s="2"/>
    </row>
    <row r="177" spans="3:12" ht="15.75" customHeight="1" x14ac:dyDescent="0.25">
      <c r="C177" s="2"/>
      <c r="D177" s="2"/>
      <c r="L177" s="2"/>
    </row>
    <row r="178" spans="3:12" ht="15.75" customHeight="1" x14ac:dyDescent="0.25">
      <c r="C178" s="2"/>
      <c r="D178" s="2"/>
      <c r="L178" s="2"/>
    </row>
    <row r="179" spans="3:12" ht="15.75" customHeight="1" x14ac:dyDescent="0.25">
      <c r="C179" s="2"/>
      <c r="D179" s="2"/>
      <c r="L179" s="2"/>
    </row>
    <row r="180" spans="3:12" ht="15.75" customHeight="1" x14ac:dyDescent="0.25">
      <c r="C180" s="2"/>
      <c r="D180" s="2"/>
      <c r="L180" s="2"/>
    </row>
    <row r="181" spans="3:12" ht="15.75" customHeight="1" x14ac:dyDescent="0.25">
      <c r="C181" s="2"/>
      <c r="D181" s="2"/>
      <c r="L181" s="2"/>
    </row>
    <row r="182" spans="3:12" ht="15.75" customHeight="1" x14ac:dyDescent="0.25">
      <c r="C182" s="2"/>
      <c r="D182" s="2"/>
      <c r="L182" s="2"/>
    </row>
    <row r="183" spans="3:12" ht="15.75" customHeight="1" x14ac:dyDescent="0.25">
      <c r="C183" s="2"/>
      <c r="D183" s="2"/>
      <c r="L183" s="2"/>
    </row>
    <row r="184" spans="3:12" ht="15.75" customHeight="1" x14ac:dyDescent="0.25">
      <c r="C184" s="2"/>
      <c r="D184" s="2"/>
      <c r="L184" s="2"/>
    </row>
    <row r="185" spans="3:12" ht="15.75" customHeight="1" x14ac:dyDescent="0.25">
      <c r="C185" s="2"/>
      <c r="D185" s="2"/>
      <c r="L185" s="2"/>
    </row>
    <row r="186" spans="3:12" ht="15.75" customHeight="1" x14ac:dyDescent="0.25">
      <c r="C186" s="2"/>
      <c r="D186" s="2"/>
      <c r="L186" s="2"/>
    </row>
    <row r="187" spans="3:12" ht="15.75" customHeight="1" x14ac:dyDescent="0.25">
      <c r="C187" s="2"/>
      <c r="D187" s="2"/>
      <c r="L187" s="2"/>
    </row>
    <row r="188" spans="3:12" ht="15.75" customHeight="1" x14ac:dyDescent="0.25">
      <c r="C188" s="2"/>
      <c r="D188" s="2"/>
      <c r="L188" s="2"/>
    </row>
    <row r="189" spans="3:12" ht="15.75" customHeight="1" x14ac:dyDescent="0.25">
      <c r="C189" s="2"/>
      <c r="D189" s="2"/>
      <c r="L189" s="2"/>
    </row>
    <row r="190" spans="3:12" ht="15.75" customHeight="1" x14ac:dyDescent="0.25">
      <c r="C190" s="2"/>
      <c r="D190" s="2"/>
      <c r="L190" s="2"/>
    </row>
    <row r="191" spans="3:12" ht="15.75" customHeight="1" x14ac:dyDescent="0.25">
      <c r="C191" s="2"/>
      <c r="D191" s="2"/>
      <c r="L191" s="2"/>
    </row>
    <row r="192" spans="3:12" ht="15.75" customHeight="1" x14ac:dyDescent="0.25">
      <c r="C192" s="2"/>
      <c r="D192" s="2"/>
      <c r="L192" s="2"/>
    </row>
    <row r="193" spans="3:12" ht="15.75" customHeight="1" x14ac:dyDescent="0.25">
      <c r="C193" s="2"/>
      <c r="D193" s="2"/>
      <c r="L193" s="2"/>
    </row>
    <row r="194" spans="3:12" ht="15.75" customHeight="1" x14ac:dyDescent="0.25">
      <c r="C194" s="2"/>
      <c r="D194" s="2"/>
      <c r="L194" s="2"/>
    </row>
    <row r="195" spans="3:12" ht="15.75" customHeight="1" x14ac:dyDescent="0.25">
      <c r="C195" s="2"/>
      <c r="D195" s="2"/>
      <c r="L195" s="2"/>
    </row>
    <row r="196" spans="3:12" ht="15.75" customHeight="1" x14ac:dyDescent="0.25">
      <c r="C196" s="2"/>
      <c r="D196" s="2"/>
      <c r="L196" s="2"/>
    </row>
    <row r="197" spans="3:12" ht="15.75" customHeight="1" x14ac:dyDescent="0.25">
      <c r="C197" s="2"/>
      <c r="D197" s="2"/>
      <c r="L197" s="2"/>
    </row>
    <row r="198" spans="3:12" ht="15.75" customHeight="1" x14ac:dyDescent="0.25">
      <c r="C198" s="2"/>
      <c r="D198" s="2"/>
      <c r="L198" s="2"/>
    </row>
    <row r="199" spans="3:12" ht="15.75" customHeight="1" x14ac:dyDescent="0.25">
      <c r="C199" s="2"/>
      <c r="D199" s="2"/>
      <c r="L199" s="2"/>
    </row>
    <row r="200" spans="3:12" ht="15.75" customHeight="1" x14ac:dyDescent="0.25">
      <c r="C200" s="2"/>
      <c r="D200" s="2"/>
      <c r="L200" s="2"/>
    </row>
    <row r="201" spans="3:12" ht="15.75" customHeight="1" x14ac:dyDescent="0.25">
      <c r="C201" s="2"/>
      <c r="D201" s="2"/>
      <c r="L201" s="2"/>
    </row>
    <row r="202" spans="3:12" ht="15.75" customHeight="1" x14ac:dyDescent="0.25">
      <c r="C202" s="2"/>
      <c r="D202" s="2"/>
      <c r="L202" s="2"/>
    </row>
    <row r="203" spans="3:12" ht="15.75" customHeight="1" x14ac:dyDescent="0.25">
      <c r="C203" s="2"/>
      <c r="D203" s="2"/>
      <c r="L203" s="2"/>
    </row>
    <row r="204" spans="3:12" ht="15.75" customHeight="1" x14ac:dyDescent="0.25">
      <c r="C204" s="2"/>
      <c r="D204" s="2"/>
      <c r="L204" s="2"/>
    </row>
    <row r="205" spans="3:12" ht="15.75" customHeight="1" x14ac:dyDescent="0.25">
      <c r="C205" s="2"/>
      <c r="D205" s="2"/>
      <c r="L205" s="2"/>
    </row>
    <row r="206" spans="3:12" ht="15.75" customHeight="1" x14ac:dyDescent="0.25">
      <c r="C206" s="2"/>
      <c r="D206" s="2"/>
      <c r="L206" s="2"/>
    </row>
    <row r="207" spans="3:12" ht="15.75" customHeight="1" x14ac:dyDescent="0.25">
      <c r="C207" s="2"/>
      <c r="D207" s="2"/>
      <c r="L207" s="2"/>
    </row>
    <row r="208" spans="3:12" ht="15.75" customHeight="1" x14ac:dyDescent="0.25">
      <c r="C208" s="2"/>
      <c r="D208" s="2"/>
      <c r="L208" s="2"/>
    </row>
    <row r="209" spans="3:12" ht="15.75" customHeight="1" x14ac:dyDescent="0.25">
      <c r="C209" s="2"/>
      <c r="D209" s="2"/>
      <c r="L209" s="2"/>
    </row>
    <row r="210" spans="3:12" ht="15.75" customHeight="1" x14ac:dyDescent="0.25">
      <c r="C210" s="2"/>
      <c r="D210" s="2"/>
      <c r="L210" s="2"/>
    </row>
    <row r="211" spans="3:12" ht="15.75" customHeight="1" x14ac:dyDescent="0.25">
      <c r="C211" s="2"/>
      <c r="D211" s="2"/>
      <c r="L211" s="2"/>
    </row>
    <row r="212" spans="3:12" ht="15.75" customHeight="1" x14ac:dyDescent="0.25">
      <c r="C212" s="2"/>
      <c r="D212" s="2"/>
      <c r="L212" s="2"/>
    </row>
    <row r="213" spans="3:12" ht="15.75" customHeight="1" x14ac:dyDescent="0.25">
      <c r="C213" s="2"/>
      <c r="D213" s="2"/>
      <c r="L213" s="2"/>
    </row>
    <row r="214" spans="3:12" ht="15.75" customHeight="1" x14ac:dyDescent="0.25">
      <c r="C214" s="2"/>
      <c r="D214" s="2"/>
      <c r="L214" s="2"/>
    </row>
    <row r="215" spans="3:12" ht="15.75" customHeight="1" x14ac:dyDescent="0.25">
      <c r="C215" s="2"/>
      <c r="D215" s="2"/>
      <c r="L215" s="2"/>
    </row>
    <row r="216" spans="3:12" ht="15.75" customHeight="1" x14ac:dyDescent="0.25">
      <c r="C216" s="2"/>
      <c r="D216" s="2"/>
      <c r="L216" s="2"/>
    </row>
    <row r="217" spans="3:12" ht="15.75" customHeight="1" x14ac:dyDescent="0.25">
      <c r="C217" s="2"/>
      <c r="D217" s="2"/>
      <c r="L217" s="2"/>
    </row>
    <row r="218" spans="3:12" ht="15.75" customHeight="1" x14ac:dyDescent="0.25">
      <c r="C218" s="2"/>
      <c r="D218" s="2"/>
      <c r="L218" s="2"/>
    </row>
    <row r="219" spans="3:12" ht="15.75" customHeight="1" x14ac:dyDescent="0.25">
      <c r="C219" s="2"/>
      <c r="D219" s="2"/>
      <c r="L219" s="2"/>
    </row>
    <row r="220" spans="3:12" ht="15.75" customHeight="1" x14ac:dyDescent="0.25">
      <c r="C220" s="2"/>
      <c r="D220" s="2"/>
      <c r="L220" s="2"/>
    </row>
    <row r="221" spans="3:12" ht="15.75" customHeight="1" x14ac:dyDescent="0.25">
      <c r="C221" s="2"/>
      <c r="D221" s="2"/>
      <c r="L221" s="2"/>
    </row>
    <row r="222" spans="3:12" ht="15.75" customHeight="1" x14ac:dyDescent="0.25">
      <c r="C222" s="2"/>
      <c r="D222" s="2"/>
      <c r="L222" s="2"/>
    </row>
    <row r="223" spans="3:12" ht="15.75" customHeight="1" x14ac:dyDescent="0.25">
      <c r="C223" s="2"/>
      <c r="D223" s="2"/>
      <c r="L223" s="2"/>
    </row>
    <row r="224" spans="3:12" ht="15.75" customHeight="1" x14ac:dyDescent="0.25">
      <c r="C224" s="2"/>
      <c r="D224" s="2"/>
      <c r="L224" s="2"/>
    </row>
    <row r="225" spans="3:12" ht="15.75" customHeight="1" x14ac:dyDescent="0.25">
      <c r="C225" s="2"/>
      <c r="D225" s="2"/>
      <c r="L225" s="2"/>
    </row>
    <row r="226" spans="3:12" ht="15.75" customHeight="1" x14ac:dyDescent="0.25">
      <c r="C226" s="2"/>
      <c r="D226" s="2"/>
      <c r="L226" s="2"/>
    </row>
    <row r="227" spans="3:12" ht="15.75" customHeight="1" x14ac:dyDescent="0.25">
      <c r="C227" s="2"/>
      <c r="D227" s="2"/>
      <c r="L227" s="2"/>
    </row>
    <row r="228" spans="3:12" ht="15.75" customHeight="1" x14ac:dyDescent="0.25">
      <c r="C228" s="2"/>
      <c r="D228" s="2"/>
      <c r="L228" s="2"/>
    </row>
    <row r="229" spans="3:12" ht="15.75" customHeight="1" x14ac:dyDescent="0.25">
      <c r="C229" s="2"/>
      <c r="D229" s="2"/>
      <c r="L229" s="2"/>
    </row>
    <row r="230" spans="3:12" ht="15.75" customHeight="1" x14ac:dyDescent="0.25">
      <c r="C230" s="2"/>
      <c r="D230" s="2"/>
      <c r="L230" s="2"/>
    </row>
    <row r="231" spans="3:12" ht="15.75" customHeight="1" x14ac:dyDescent="0.25">
      <c r="C231" s="2"/>
      <c r="D231" s="2"/>
      <c r="L231" s="2"/>
    </row>
    <row r="232" spans="3:12" ht="15.75" customHeight="1" x14ac:dyDescent="0.25">
      <c r="C232" s="2"/>
      <c r="D232" s="2"/>
      <c r="L232" s="2"/>
    </row>
    <row r="233" spans="3:12" ht="15.75" customHeight="1" x14ac:dyDescent="0.25">
      <c r="C233" s="2"/>
      <c r="D233" s="2"/>
      <c r="L233" s="2"/>
    </row>
    <row r="234" spans="3:12" ht="15.75" customHeight="1" x14ac:dyDescent="0.25">
      <c r="C234" s="2"/>
      <c r="D234" s="2"/>
      <c r="L234" s="2"/>
    </row>
    <row r="235" spans="3:12" ht="15.75" customHeight="1" x14ac:dyDescent="0.25">
      <c r="C235" s="2"/>
      <c r="D235" s="2"/>
      <c r="L235" s="2"/>
    </row>
    <row r="236" spans="3:12" ht="15.75" customHeight="1" x14ac:dyDescent="0.25">
      <c r="C236" s="2"/>
      <c r="D236" s="2"/>
      <c r="L236" s="2"/>
    </row>
    <row r="237" spans="3:12" ht="15.75" customHeight="1" x14ac:dyDescent="0.25">
      <c r="C237" s="2"/>
      <c r="D237" s="2"/>
      <c r="L237" s="2"/>
    </row>
    <row r="238" spans="3:12" ht="15.75" customHeight="1" x14ac:dyDescent="0.25">
      <c r="C238" s="2"/>
      <c r="D238" s="2"/>
      <c r="L238" s="2"/>
    </row>
    <row r="239" spans="3:12" ht="15.75" customHeight="1" x14ac:dyDescent="0.25">
      <c r="C239" s="2"/>
      <c r="D239" s="2"/>
      <c r="L239" s="2"/>
    </row>
    <row r="240" spans="3:12" ht="15.75" customHeight="1" x14ac:dyDescent="0.25">
      <c r="C240" s="2"/>
      <c r="D240" s="2"/>
      <c r="L240" s="2"/>
    </row>
    <row r="241" spans="3:12" ht="15.75" customHeight="1" x14ac:dyDescent="0.25">
      <c r="C241" s="2"/>
      <c r="D241" s="2"/>
      <c r="L241" s="2"/>
    </row>
    <row r="242" spans="3:12" ht="15.75" customHeight="1" x14ac:dyDescent="0.25">
      <c r="C242" s="2"/>
      <c r="D242" s="2"/>
      <c r="L242" s="2"/>
    </row>
    <row r="243" spans="3:12" ht="15.75" customHeight="1" x14ac:dyDescent="0.25">
      <c r="C243" s="2"/>
      <c r="D243" s="2"/>
      <c r="L243" s="2"/>
    </row>
    <row r="244" spans="3:12" ht="15.75" customHeight="1" x14ac:dyDescent="0.25">
      <c r="C244" s="2"/>
      <c r="D244" s="2"/>
      <c r="L244" s="2"/>
    </row>
    <row r="245" spans="3:12" ht="15.75" customHeight="1" x14ac:dyDescent="0.25">
      <c r="C245" s="2"/>
      <c r="D245" s="2"/>
      <c r="L245" s="2"/>
    </row>
    <row r="246" spans="3:12" ht="15.75" customHeight="1" x14ac:dyDescent="0.25">
      <c r="C246" s="2"/>
      <c r="D246" s="2"/>
      <c r="L246" s="2"/>
    </row>
    <row r="247" spans="3:12" ht="15.75" customHeight="1" x14ac:dyDescent="0.25">
      <c r="C247" s="2"/>
      <c r="D247" s="2"/>
      <c r="L247" s="2"/>
    </row>
    <row r="248" spans="3:12" ht="15.75" customHeight="1" x14ac:dyDescent="0.25">
      <c r="C248" s="2"/>
      <c r="D248" s="2"/>
      <c r="L248" s="2"/>
    </row>
    <row r="249" spans="3:12" ht="15.75" customHeight="1" x14ac:dyDescent="0.25">
      <c r="C249" s="2"/>
      <c r="D249" s="2"/>
      <c r="L249" s="2"/>
    </row>
    <row r="250" spans="3:12" ht="15.75" customHeight="1" x14ac:dyDescent="0.25">
      <c r="C250" s="2"/>
      <c r="D250" s="2"/>
      <c r="L250" s="2"/>
    </row>
    <row r="251" spans="3:12" ht="15.75" customHeight="1" x14ac:dyDescent="0.25">
      <c r="C251" s="2"/>
      <c r="D251" s="2"/>
      <c r="L251" s="2"/>
    </row>
    <row r="252" spans="3:12" ht="15.75" customHeight="1" x14ac:dyDescent="0.25">
      <c r="C252" s="2"/>
      <c r="D252" s="2"/>
      <c r="L252" s="2"/>
    </row>
    <row r="253" spans="3:12" ht="15.75" customHeight="1" x14ac:dyDescent="0.25">
      <c r="C253" s="2"/>
      <c r="D253" s="2"/>
      <c r="L253" s="2"/>
    </row>
    <row r="254" spans="3:12" ht="15.75" customHeight="1" x14ac:dyDescent="0.25">
      <c r="C254" s="2"/>
      <c r="D254" s="2"/>
      <c r="L254" s="2"/>
    </row>
    <row r="255" spans="3:12" ht="15.75" customHeight="1" x14ac:dyDescent="0.25">
      <c r="C255" s="2"/>
      <c r="D255" s="2"/>
      <c r="L255" s="2"/>
    </row>
    <row r="256" spans="3:12" ht="15.75" customHeight="1" x14ac:dyDescent="0.25">
      <c r="C256" s="2"/>
      <c r="D256" s="2"/>
      <c r="L256" s="2"/>
    </row>
    <row r="257" spans="3:12" ht="15.75" customHeight="1" x14ac:dyDescent="0.25">
      <c r="C257" s="2"/>
      <c r="D257" s="2"/>
      <c r="L257" s="2"/>
    </row>
    <row r="258" spans="3:12" ht="15.75" customHeight="1" x14ac:dyDescent="0.25">
      <c r="C258" s="2"/>
      <c r="D258" s="2"/>
      <c r="L258" s="2"/>
    </row>
    <row r="259" spans="3:12" ht="15.75" customHeight="1" x14ac:dyDescent="0.25">
      <c r="C259" s="2"/>
      <c r="D259" s="2"/>
      <c r="L259" s="2"/>
    </row>
    <row r="260" spans="3:12" ht="15.75" customHeight="1" x14ac:dyDescent="0.25">
      <c r="C260" s="2"/>
      <c r="D260" s="2"/>
      <c r="L260" s="2"/>
    </row>
    <row r="261" spans="3:12" ht="15.75" customHeight="1" x14ac:dyDescent="0.25">
      <c r="C261" s="2"/>
      <c r="D261" s="2"/>
      <c r="L261" s="2"/>
    </row>
    <row r="262" spans="3:12" ht="15.75" customHeight="1" x14ac:dyDescent="0.25">
      <c r="C262" s="2"/>
      <c r="D262" s="2"/>
      <c r="L262" s="2"/>
    </row>
    <row r="263" spans="3:12" ht="15.75" customHeight="1" x14ac:dyDescent="0.25">
      <c r="C263" s="2"/>
      <c r="D263" s="2"/>
      <c r="L263" s="2"/>
    </row>
    <row r="264" spans="3:12" ht="15.75" customHeight="1" x14ac:dyDescent="0.25">
      <c r="C264" s="2"/>
      <c r="D264" s="2"/>
      <c r="L264" s="2"/>
    </row>
    <row r="265" spans="3:12" ht="15.75" customHeight="1" x14ac:dyDescent="0.25">
      <c r="C265" s="2"/>
      <c r="D265" s="2"/>
      <c r="L265" s="2"/>
    </row>
    <row r="266" spans="3:12" ht="15.75" customHeight="1" x14ac:dyDescent="0.25">
      <c r="C266" s="2"/>
      <c r="D266" s="2"/>
      <c r="L266" s="2"/>
    </row>
    <row r="267" spans="3:12" ht="15.75" customHeight="1" x14ac:dyDescent="0.25">
      <c r="C267" s="2"/>
      <c r="D267" s="2"/>
      <c r="L267" s="2"/>
    </row>
    <row r="268" spans="3:12" ht="15.75" customHeight="1" x14ac:dyDescent="0.25">
      <c r="C268" s="2"/>
      <c r="D268" s="2"/>
      <c r="L268" s="2"/>
    </row>
    <row r="269" spans="3:12" ht="15.75" customHeight="1" x14ac:dyDescent="0.25">
      <c r="C269" s="2"/>
      <c r="D269" s="2"/>
      <c r="L269" s="2"/>
    </row>
    <row r="270" spans="3:12" ht="15.75" customHeight="1" x14ac:dyDescent="0.25">
      <c r="C270" s="2"/>
      <c r="D270" s="2"/>
      <c r="L270" s="2"/>
    </row>
    <row r="271" spans="3:12" ht="15.75" customHeight="1" x14ac:dyDescent="0.25">
      <c r="C271" s="2"/>
      <c r="D271" s="2"/>
      <c r="L271" s="2"/>
    </row>
    <row r="272" spans="3:12" ht="15.75" customHeight="1" x14ac:dyDescent="0.25">
      <c r="C272" s="2"/>
      <c r="D272" s="2"/>
      <c r="L272" s="2"/>
    </row>
    <row r="273" spans="3:12" ht="15.75" customHeight="1" x14ac:dyDescent="0.25">
      <c r="C273" s="2"/>
      <c r="D273" s="2"/>
      <c r="L273" s="2"/>
    </row>
    <row r="274" spans="3:12" ht="15.75" customHeight="1" x14ac:dyDescent="0.25">
      <c r="C274" s="2"/>
      <c r="D274" s="2"/>
      <c r="L274" s="2"/>
    </row>
    <row r="275" spans="3:12" ht="15.75" customHeight="1" x14ac:dyDescent="0.25">
      <c r="C275" s="2"/>
      <c r="D275" s="2"/>
      <c r="L275" s="2"/>
    </row>
    <row r="276" spans="3:12" ht="15.75" customHeight="1" x14ac:dyDescent="0.25">
      <c r="C276" s="2"/>
      <c r="D276" s="2"/>
      <c r="L276" s="2"/>
    </row>
    <row r="277" spans="3:12" ht="15.75" customHeight="1" x14ac:dyDescent="0.25">
      <c r="C277" s="2"/>
      <c r="D277" s="2"/>
      <c r="L277" s="2"/>
    </row>
    <row r="278" spans="3:12" ht="15.75" customHeight="1" x14ac:dyDescent="0.25">
      <c r="C278" s="2"/>
      <c r="D278" s="2"/>
      <c r="L278" s="2"/>
    </row>
    <row r="279" spans="3:12" ht="15.75" customHeight="1" x14ac:dyDescent="0.25">
      <c r="C279" s="2"/>
      <c r="D279" s="2"/>
      <c r="L279" s="2"/>
    </row>
    <row r="280" spans="3:12" ht="15.75" customHeight="1" x14ac:dyDescent="0.25">
      <c r="C280" s="2"/>
      <c r="D280" s="2"/>
      <c r="L280" s="2"/>
    </row>
    <row r="281" spans="3:12" ht="15.75" customHeight="1" x14ac:dyDescent="0.25">
      <c r="C281" s="2"/>
      <c r="D281" s="2"/>
      <c r="L281" s="2"/>
    </row>
    <row r="282" spans="3:12" ht="15.75" customHeight="1" x14ac:dyDescent="0.25">
      <c r="C282" s="2"/>
      <c r="D282" s="2"/>
      <c r="L282" s="2"/>
    </row>
    <row r="283" spans="3:12" ht="15.75" customHeight="1" x14ac:dyDescent="0.25">
      <c r="C283" s="2"/>
      <c r="D283" s="2"/>
      <c r="L283" s="2"/>
    </row>
    <row r="284" spans="3:12" ht="15.75" customHeight="1" x14ac:dyDescent="0.25">
      <c r="C284" s="2"/>
      <c r="D284" s="2"/>
      <c r="L284" s="2"/>
    </row>
    <row r="285" spans="3:12" ht="15.75" customHeight="1" x14ac:dyDescent="0.25">
      <c r="C285" s="2"/>
      <c r="D285" s="2"/>
      <c r="L285" s="2"/>
    </row>
    <row r="286" spans="3:12" ht="15.75" customHeight="1" x14ac:dyDescent="0.25">
      <c r="C286" s="2"/>
      <c r="D286" s="2"/>
      <c r="L286" s="2"/>
    </row>
    <row r="287" spans="3:12" ht="15.75" customHeight="1" x14ac:dyDescent="0.25">
      <c r="C287" s="2"/>
      <c r="D287" s="2"/>
      <c r="L287" s="2"/>
    </row>
    <row r="288" spans="3:12" ht="15.75" customHeight="1" x14ac:dyDescent="0.25">
      <c r="C288" s="2"/>
      <c r="D288" s="2"/>
      <c r="L288" s="2"/>
    </row>
    <row r="289" spans="3:12" ht="15.75" customHeight="1" x14ac:dyDescent="0.25">
      <c r="C289" s="2"/>
      <c r="D289" s="2"/>
      <c r="L289" s="2"/>
    </row>
    <row r="290" spans="3:12" ht="15.75" customHeight="1" x14ac:dyDescent="0.25">
      <c r="C290" s="2"/>
      <c r="D290" s="2"/>
      <c r="L290" s="2"/>
    </row>
    <row r="291" spans="3:12" ht="15.75" customHeight="1" x14ac:dyDescent="0.25">
      <c r="C291" s="2"/>
      <c r="D291" s="2"/>
      <c r="L291" s="2"/>
    </row>
    <row r="292" spans="3:12" ht="15.75" customHeight="1" x14ac:dyDescent="0.25">
      <c r="C292" s="2"/>
      <c r="D292" s="2"/>
      <c r="L292" s="2"/>
    </row>
    <row r="293" spans="3:12" ht="15.75" customHeight="1" x14ac:dyDescent="0.25">
      <c r="C293" s="2"/>
      <c r="D293" s="2"/>
      <c r="L293" s="2"/>
    </row>
    <row r="294" spans="3:12" ht="15.75" customHeight="1" x14ac:dyDescent="0.25">
      <c r="C294" s="2"/>
      <c r="D294" s="2"/>
      <c r="L294" s="2"/>
    </row>
    <row r="295" spans="3:12" ht="15.75" customHeight="1" x14ac:dyDescent="0.25">
      <c r="C295" s="2"/>
      <c r="D295" s="2"/>
      <c r="L295" s="2"/>
    </row>
    <row r="296" spans="3:12" ht="15.75" customHeight="1" x14ac:dyDescent="0.25">
      <c r="C296" s="2"/>
      <c r="D296" s="2"/>
      <c r="L296" s="2"/>
    </row>
    <row r="297" spans="3:12" ht="15.75" customHeight="1" x14ac:dyDescent="0.25">
      <c r="C297" s="2"/>
      <c r="D297" s="2"/>
      <c r="L297" s="2"/>
    </row>
    <row r="298" spans="3:12" ht="15.75" customHeight="1" x14ac:dyDescent="0.25">
      <c r="C298" s="2"/>
      <c r="D298" s="2"/>
      <c r="L298" s="2"/>
    </row>
    <row r="299" spans="3:12" ht="15.75" customHeight="1" x14ac:dyDescent="0.25">
      <c r="C299" s="2"/>
      <c r="D299" s="2"/>
      <c r="L299" s="2"/>
    </row>
    <row r="300" spans="3:12" ht="15.75" customHeight="1" x14ac:dyDescent="0.25">
      <c r="C300" s="2"/>
      <c r="D300" s="2"/>
      <c r="L300" s="2"/>
    </row>
    <row r="301" spans="3:12" ht="15.75" customHeight="1" x14ac:dyDescent="0.25">
      <c r="C301" s="2"/>
      <c r="D301" s="2"/>
      <c r="L301" s="2"/>
    </row>
    <row r="302" spans="3:12" ht="15.75" customHeight="1" x14ac:dyDescent="0.25">
      <c r="C302" s="2"/>
      <c r="D302" s="2"/>
      <c r="L302" s="2"/>
    </row>
    <row r="303" spans="3:12" ht="15.75" customHeight="1" x14ac:dyDescent="0.25">
      <c r="C303" s="2"/>
      <c r="D303" s="2"/>
      <c r="L303" s="2"/>
    </row>
    <row r="304" spans="3:12" ht="15.75" customHeight="1" x14ac:dyDescent="0.25">
      <c r="C304" s="2"/>
      <c r="D304" s="2"/>
      <c r="L304" s="2"/>
    </row>
    <row r="305" spans="3:12" ht="15.75" customHeight="1" x14ac:dyDescent="0.25">
      <c r="C305" s="2"/>
      <c r="D305" s="2"/>
      <c r="L305" s="2"/>
    </row>
    <row r="306" spans="3:12" ht="15.75" customHeight="1" x14ac:dyDescent="0.25">
      <c r="C306" s="2"/>
      <c r="D306" s="2"/>
      <c r="L306" s="2"/>
    </row>
    <row r="307" spans="3:12" ht="15.75" customHeight="1" x14ac:dyDescent="0.25">
      <c r="C307" s="2"/>
      <c r="D307" s="2"/>
      <c r="L307" s="2"/>
    </row>
    <row r="308" spans="3:12" ht="15.75" customHeight="1" x14ac:dyDescent="0.25">
      <c r="C308" s="2"/>
      <c r="D308" s="2"/>
      <c r="L308" s="2"/>
    </row>
    <row r="309" spans="3:12" ht="15.75" customHeight="1" x14ac:dyDescent="0.25">
      <c r="C309" s="2"/>
      <c r="D309" s="2"/>
      <c r="L309" s="2"/>
    </row>
    <row r="310" spans="3:12" ht="15.75" customHeight="1" x14ac:dyDescent="0.25">
      <c r="C310" s="2"/>
      <c r="D310" s="2"/>
      <c r="L310" s="2"/>
    </row>
    <row r="311" spans="3:12" ht="15.75" customHeight="1" x14ac:dyDescent="0.25">
      <c r="C311" s="2"/>
      <c r="D311" s="2"/>
      <c r="L311" s="2"/>
    </row>
    <row r="312" spans="3:12" ht="15.75" customHeight="1" x14ac:dyDescent="0.25">
      <c r="C312" s="2"/>
      <c r="D312" s="2"/>
      <c r="L312" s="2"/>
    </row>
    <row r="313" spans="3:12" ht="15.75" customHeight="1" x14ac:dyDescent="0.25">
      <c r="C313" s="2"/>
      <c r="D313" s="2"/>
      <c r="L313" s="2"/>
    </row>
    <row r="314" spans="3:12" ht="15.75" customHeight="1" x14ac:dyDescent="0.25">
      <c r="C314" s="2"/>
      <c r="D314" s="2"/>
      <c r="L314" s="2"/>
    </row>
    <row r="315" spans="3:12" ht="15.75" customHeight="1" x14ac:dyDescent="0.25">
      <c r="C315" s="2"/>
      <c r="D315" s="2"/>
      <c r="L315" s="2"/>
    </row>
    <row r="316" spans="3:12" ht="15.75" customHeight="1" x14ac:dyDescent="0.25">
      <c r="C316" s="2"/>
      <c r="D316" s="2"/>
      <c r="L316" s="2"/>
    </row>
    <row r="317" spans="3:12" ht="15.75" customHeight="1" x14ac:dyDescent="0.25">
      <c r="C317" s="2"/>
      <c r="D317" s="2"/>
      <c r="L317" s="2"/>
    </row>
    <row r="318" spans="3:12" ht="15.75" customHeight="1" x14ac:dyDescent="0.25">
      <c r="C318" s="2"/>
      <c r="D318" s="2"/>
      <c r="L318" s="2"/>
    </row>
    <row r="319" spans="3:12" ht="15.75" customHeight="1" x14ac:dyDescent="0.25">
      <c r="C319" s="2"/>
      <c r="D319" s="2"/>
      <c r="L319" s="2"/>
    </row>
    <row r="320" spans="3:12" ht="15.75" customHeight="1" x14ac:dyDescent="0.25">
      <c r="C320" s="2"/>
      <c r="D320" s="2"/>
      <c r="L320" s="2"/>
    </row>
    <row r="321" spans="3:12" ht="15.75" customHeight="1" x14ac:dyDescent="0.25">
      <c r="C321" s="2"/>
      <c r="D321" s="2"/>
      <c r="L321" s="2"/>
    </row>
    <row r="322" spans="3:12" ht="15.75" customHeight="1" x14ac:dyDescent="0.25">
      <c r="C322" s="2"/>
      <c r="D322" s="2"/>
      <c r="L322" s="2"/>
    </row>
    <row r="323" spans="3:12" ht="15.75" customHeight="1" x14ac:dyDescent="0.25">
      <c r="C323" s="2"/>
      <c r="D323" s="2"/>
      <c r="L323" s="2"/>
    </row>
    <row r="324" spans="3:12" ht="15.75" customHeight="1" x14ac:dyDescent="0.25">
      <c r="C324" s="2"/>
      <c r="D324" s="2"/>
      <c r="L324" s="2"/>
    </row>
    <row r="325" spans="3:12" ht="15.75" customHeight="1" x14ac:dyDescent="0.25">
      <c r="C325" s="2"/>
      <c r="D325" s="2"/>
      <c r="L325" s="2"/>
    </row>
    <row r="326" spans="3:12" ht="15.75" customHeight="1" x14ac:dyDescent="0.25">
      <c r="C326" s="2"/>
      <c r="D326" s="2"/>
      <c r="L326" s="2"/>
    </row>
    <row r="327" spans="3:12" ht="15.75" customHeight="1" x14ac:dyDescent="0.25">
      <c r="C327" s="2"/>
      <c r="D327" s="2"/>
      <c r="L327" s="2"/>
    </row>
    <row r="328" spans="3:12" ht="15.75" customHeight="1" x14ac:dyDescent="0.25">
      <c r="C328" s="2"/>
      <c r="D328" s="2"/>
      <c r="L328" s="2"/>
    </row>
    <row r="329" spans="3:12" ht="15.75" customHeight="1" x14ac:dyDescent="0.25">
      <c r="C329" s="2"/>
      <c r="D329" s="2"/>
      <c r="L329" s="2"/>
    </row>
    <row r="330" spans="3:12" ht="15.75" customHeight="1" x14ac:dyDescent="0.25">
      <c r="C330" s="2"/>
      <c r="D330" s="2"/>
      <c r="L330" s="2"/>
    </row>
    <row r="331" spans="3:12" ht="15.75" customHeight="1" x14ac:dyDescent="0.25">
      <c r="C331" s="2"/>
      <c r="D331" s="2"/>
      <c r="L331" s="2"/>
    </row>
    <row r="332" spans="3:12" ht="15.75" customHeight="1" x14ac:dyDescent="0.25">
      <c r="C332" s="2"/>
      <c r="D332" s="2"/>
      <c r="L332" s="2"/>
    </row>
    <row r="333" spans="3:12" ht="15.75" customHeight="1" x14ac:dyDescent="0.25">
      <c r="C333" s="2"/>
      <c r="D333" s="2"/>
      <c r="L333" s="2"/>
    </row>
    <row r="334" spans="3:12" ht="15.75" customHeight="1" x14ac:dyDescent="0.25">
      <c r="C334" s="2"/>
      <c r="D334" s="2"/>
      <c r="L334" s="2"/>
    </row>
    <row r="335" spans="3:12" ht="15.75" customHeight="1" x14ac:dyDescent="0.25">
      <c r="C335" s="2"/>
      <c r="D335" s="2"/>
      <c r="L335" s="2"/>
    </row>
    <row r="336" spans="3:12" ht="15.75" customHeight="1" x14ac:dyDescent="0.25">
      <c r="C336" s="2"/>
      <c r="D336" s="2"/>
      <c r="L336" s="2"/>
    </row>
    <row r="337" spans="3:12" ht="15.75" customHeight="1" x14ac:dyDescent="0.25">
      <c r="C337" s="2"/>
      <c r="D337" s="2"/>
      <c r="L337" s="2"/>
    </row>
    <row r="338" spans="3:12" ht="15.75" customHeight="1" x14ac:dyDescent="0.25">
      <c r="C338" s="2"/>
      <c r="D338" s="2"/>
      <c r="L338" s="2"/>
    </row>
    <row r="339" spans="3:12" ht="15.75" customHeight="1" x14ac:dyDescent="0.25">
      <c r="C339" s="2"/>
      <c r="D339" s="2"/>
      <c r="L339" s="2"/>
    </row>
    <row r="340" spans="3:12" ht="15.75" customHeight="1" x14ac:dyDescent="0.25">
      <c r="C340" s="2"/>
      <c r="D340" s="2"/>
      <c r="L340" s="2"/>
    </row>
    <row r="341" spans="3:12" ht="15.75" customHeight="1" x14ac:dyDescent="0.25">
      <c r="C341" s="2"/>
      <c r="D341" s="2"/>
      <c r="L341" s="2"/>
    </row>
    <row r="342" spans="3:12" ht="15.75" customHeight="1" x14ac:dyDescent="0.25">
      <c r="C342" s="2"/>
      <c r="D342" s="2"/>
      <c r="L342" s="2"/>
    </row>
    <row r="343" spans="3:12" ht="15.75" customHeight="1" x14ac:dyDescent="0.25">
      <c r="C343" s="2"/>
      <c r="D343" s="2"/>
      <c r="L343" s="2"/>
    </row>
    <row r="344" spans="3:12" ht="15.75" customHeight="1" x14ac:dyDescent="0.25">
      <c r="C344" s="2"/>
      <c r="D344" s="2"/>
      <c r="L344" s="2"/>
    </row>
    <row r="345" spans="3:12" ht="15.75" customHeight="1" x14ac:dyDescent="0.25">
      <c r="C345" s="2"/>
      <c r="D345" s="2"/>
      <c r="L345" s="2"/>
    </row>
    <row r="346" spans="3:12" ht="15.75" customHeight="1" x14ac:dyDescent="0.25">
      <c r="C346" s="2"/>
      <c r="D346" s="2"/>
      <c r="L346" s="2"/>
    </row>
    <row r="347" spans="3:12" ht="15.75" customHeight="1" x14ac:dyDescent="0.25">
      <c r="C347" s="2"/>
      <c r="D347" s="2"/>
      <c r="L347" s="2"/>
    </row>
    <row r="348" spans="3:12" ht="15.75" customHeight="1" x14ac:dyDescent="0.25">
      <c r="C348" s="2"/>
      <c r="D348" s="2"/>
      <c r="L348" s="2"/>
    </row>
    <row r="349" spans="3:12" ht="15.75" customHeight="1" x14ac:dyDescent="0.25">
      <c r="C349" s="2"/>
      <c r="D349" s="2"/>
      <c r="L349" s="2"/>
    </row>
    <row r="350" spans="3:12" ht="15.75" customHeight="1" x14ac:dyDescent="0.25">
      <c r="C350" s="2"/>
      <c r="D350" s="2"/>
      <c r="L350" s="2"/>
    </row>
    <row r="351" spans="3:12" ht="15.75" customHeight="1" x14ac:dyDescent="0.25">
      <c r="C351" s="2"/>
      <c r="D351" s="2"/>
      <c r="L351" s="2"/>
    </row>
    <row r="352" spans="3:12" ht="15.75" customHeight="1" x14ac:dyDescent="0.25">
      <c r="C352" s="2"/>
      <c r="D352" s="2"/>
      <c r="L352" s="2"/>
    </row>
    <row r="353" spans="3:12" ht="15.75" customHeight="1" x14ac:dyDescent="0.25">
      <c r="C353" s="2"/>
      <c r="D353" s="2"/>
      <c r="L353" s="2"/>
    </row>
    <row r="354" spans="3:12" ht="15.75" customHeight="1" x14ac:dyDescent="0.25">
      <c r="C354" s="2"/>
      <c r="D354" s="2"/>
      <c r="L354" s="2"/>
    </row>
    <row r="355" spans="3:12" ht="15.75" customHeight="1" x14ac:dyDescent="0.25">
      <c r="C355" s="2"/>
      <c r="D355" s="2"/>
      <c r="L355" s="2"/>
    </row>
    <row r="356" spans="3:12" ht="15.75" customHeight="1" x14ac:dyDescent="0.25">
      <c r="C356" s="2"/>
      <c r="D356" s="2"/>
      <c r="L356" s="2"/>
    </row>
    <row r="357" spans="3:12" ht="15.75" customHeight="1" x14ac:dyDescent="0.25">
      <c r="C357" s="2"/>
      <c r="D357" s="2"/>
      <c r="L357" s="2"/>
    </row>
    <row r="358" spans="3:12" ht="15.75" customHeight="1" x14ac:dyDescent="0.25">
      <c r="C358" s="2"/>
      <c r="D358" s="2"/>
      <c r="L358" s="2"/>
    </row>
    <row r="359" spans="3:12" ht="15.75" customHeight="1" x14ac:dyDescent="0.25">
      <c r="C359" s="2"/>
      <c r="D359" s="2"/>
      <c r="L359" s="2"/>
    </row>
    <row r="360" spans="3:12" ht="15.75" customHeight="1" x14ac:dyDescent="0.25">
      <c r="C360" s="2"/>
      <c r="D360" s="2"/>
      <c r="L360" s="2"/>
    </row>
    <row r="361" spans="3:12" ht="15.75" customHeight="1" x14ac:dyDescent="0.25">
      <c r="C361" s="2"/>
      <c r="D361" s="2"/>
      <c r="L361" s="2"/>
    </row>
    <row r="362" spans="3:12" ht="15.75" customHeight="1" x14ac:dyDescent="0.25">
      <c r="C362" s="2"/>
      <c r="D362" s="2"/>
      <c r="L362" s="2"/>
    </row>
    <row r="363" spans="3:12" ht="15.75" customHeight="1" x14ac:dyDescent="0.25">
      <c r="C363" s="2"/>
      <c r="D363" s="2"/>
      <c r="L363" s="2"/>
    </row>
    <row r="364" spans="3:12" ht="15.75" customHeight="1" x14ac:dyDescent="0.25">
      <c r="C364" s="2"/>
      <c r="D364" s="2"/>
      <c r="L364" s="2"/>
    </row>
    <row r="365" spans="3:12" ht="15.75" customHeight="1" x14ac:dyDescent="0.25">
      <c r="C365" s="2"/>
      <c r="D365" s="2"/>
      <c r="L365" s="2"/>
    </row>
    <row r="366" spans="3:12" ht="15.75" customHeight="1" x14ac:dyDescent="0.25">
      <c r="C366" s="2"/>
      <c r="D366" s="2"/>
      <c r="L366" s="2"/>
    </row>
    <row r="367" spans="3:12" ht="15.75" customHeight="1" x14ac:dyDescent="0.25">
      <c r="C367" s="2"/>
      <c r="D367" s="2"/>
      <c r="L367" s="2"/>
    </row>
    <row r="368" spans="3:12" ht="15.75" customHeight="1" x14ac:dyDescent="0.25">
      <c r="C368" s="2"/>
      <c r="D368" s="2"/>
      <c r="L368" s="2"/>
    </row>
    <row r="369" spans="3:12" ht="15.75" customHeight="1" x14ac:dyDescent="0.25">
      <c r="C369" s="2"/>
      <c r="D369" s="2"/>
      <c r="L369" s="2"/>
    </row>
    <row r="370" spans="3:12" ht="15.75" customHeight="1" x14ac:dyDescent="0.25">
      <c r="C370" s="2"/>
      <c r="D370" s="2"/>
      <c r="L370" s="2"/>
    </row>
    <row r="371" spans="3:12" ht="15.75" customHeight="1" x14ac:dyDescent="0.25">
      <c r="C371" s="2"/>
      <c r="D371" s="2"/>
      <c r="L371" s="2"/>
    </row>
    <row r="372" spans="3:12" ht="15.75" customHeight="1" x14ac:dyDescent="0.25">
      <c r="C372" s="2"/>
      <c r="D372" s="2"/>
      <c r="L372" s="2"/>
    </row>
    <row r="373" spans="3:12" ht="15.75" customHeight="1" x14ac:dyDescent="0.25">
      <c r="C373" s="2"/>
      <c r="D373" s="2"/>
      <c r="L373" s="2"/>
    </row>
    <row r="374" spans="3:12" ht="15.75" customHeight="1" x14ac:dyDescent="0.25">
      <c r="C374" s="2"/>
      <c r="D374" s="2"/>
      <c r="L374" s="2"/>
    </row>
    <row r="375" spans="3:12" ht="15.75" customHeight="1" x14ac:dyDescent="0.25">
      <c r="C375" s="2"/>
      <c r="D375" s="2"/>
      <c r="L375" s="2"/>
    </row>
    <row r="376" spans="3:12" ht="15.75" customHeight="1" x14ac:dyDescent="0.25">
      <c r="C376" s="2"/>
      <c r="D376" s="2"/>
      <c r="L376" s="2"/>
    </row>
    <row r="377" spans="3:12" ht="15.75" customHeight="1" x14ac:dyDescent="0.25">
      <c r="C377" s="2"/>
      <c r="D377" s="2"/>
      <c r="L377" s="2"/>
    </row>
    <row r="378" spans="3:12" ht="15.75" customHeight="1" x14ac:dyDescent="0.25">
      <c r="C378" s="2"/>
      <c r="D378" s="2"/>
      <c r="L378" s="2"/>
    </row>
    <row r="379" spans="3:12" ht="15.75" customHeight="1" x14ac:dyDescent="0.25">
      <c r="C379" s="2"/>
      <c r="D379" s="2"/>
      <c r="L379" s="2"/>
    </row>
    <row r="380" spans="3:12" ht="15.75" customHeight="1" x14ac:dyDescent="0.25">
      <c r="C380" s="2"/>
      <c r="D380" s="2"/>
      <c r="L380" s="2"/>
    </row>
    <row r="381" spans="3:12" ht="15.75" customHeight="1" x14ac:dyDescent="0.25">
      <c r="C381" s="2"/>
      <c r="D381" s="2"/>
      <c r="L381" s="2"/>
    </row>
    <row r="382" spans="3:12" ht="15.75" customHeight="1" x14ac:dyDescent="0.25">
      <c r="C382" s="2"/>
      <c r="D382" s="2"/>
      <c r="L382" s="2"/>
    </row>
    <row r="383" spans="3:12" ht="15.75" customHeight="1" x14ac:dyDescent="0.25">
      <c r="C383" s="2"/>
      <c r="D383" s="2"/>
      <c r="L383" s="2"/>
    </row>
    <row r="384" spans="3:12" ht="15.75" customHeight="1" x14ac:dyDescent="0.25">
      <c r="C384" s="2"/>
      <c r="D384" s="2"/>
      <c r="L384" s="2"/>
    </row>
    <row r="385" spans="3:12" ht="15.75" customHeight="1" x14ac:dyDescent="0.25">
      <c r="C385" s="2"/>
      <c r="D385" s="2"/>
      <c r="L385" s="2"/>
    </row>
    <row r="386" spans="3:12" ht="15.75" customHeight="1" x14ac:dyDescent="0.25">
      <c r="C386" s="2"/>
      <c r="D386" s="2"/>
      <c r="L386" s="2"/>
    </row>
    <row r="387" spans="3:12" ht="15.75" customHeight="1" x14ac:dyDescent="0.25">
      <c r="C387" s="2"/>
      <c r="D387" s="2"/>
      <c r="L387" s="2"/>
    </row>
    <row r="388" spans="3:12" ht="15.75" customHeight="1" x14ac:dyDescent="0.25">
      <c r="C388" s="2"/>
      <c r="D388" s="2"/>
      <c r="L388" s="2"/>
    </row>
    <row r="389" spans="3:12" ht="15.75" customHeight="1" x14ac:dyDescent="0.25">
      <c r="C389" s="2"/>
      <c r="D389" s="2"/>
      <c r="L389" s="2"/>
    </row>
    <row r="390" spans="3:12" ht="15.75" customHeight="1" x14ac:dyDescent="0.25">
      <c r="C390" s="2"/>
      <c r="D390" s="2"/>
      <c r="L390" s="2"/>
    </row>
    <row r="391" spans="3:12" ht="15.75" customHeight="1" x14ac:dyDescent="0.25">
      <c r="C391" s="2"/>
      <c r="D391" s="2"/>
      <c r="L391" s="2"/>
    </row>
    <row r="392" spans="3:12" ht="15.75" customHeight="1" x14ac:dyDescent="0.25">
      <c r="C392" s="2"/>
      <c r="D392" s="2"/>
      <c r="L392" s="2"/>
    </row>
    <row r="393" spans="3:12" ht="15.75" customHeight="1" x14ac:dyDescent="0.25">
      <c r="C393" s="2"/>
      <c r="D393" s="2"/>
      <c r="L393" s="2"/>
    </row>
    <row r="394" spans="3:12" ht="15.75" customHeight="1" x14ac:dyDescent="0.25">
      <c r="C394" s="2"/>
      <c r="D394" s="2"/>
      <c r="L394" s="2"/>
    </row>
    <row r="395" spans="3:12" ht="15.75" customHeight="1" x14ac:dyDescent="0.25">
      <c r="C395" s="2"/>
      <c r="D395" s="2"/>
      <c r="L395" s="2"/>
    </row>
    <row r="396" spans="3:12" ht="15.75" customHeight="1" x14ac:dyDescent="0.25">
      <c r="C396" s="2"/>
      <c r="D396" s="2"/>
      <c r="L396" s="2"/>
    </row>
    <row r="397" spans="3:12" ht="15.75" customHeight="1" x14ac:dyDescent="0.25">
      <c r="C397" s="2"/>
      <c r="D397" s="2"/>
      <c r="L397" s="2"/>
    </row>
    <row r="398" spans="3:12" ht="15.75" customHeight="1" x14ac:dyDescent="0.25">
      <c r="C398" s="2"/>
      <c r="D398" s="2"/>
      <c r="L398" s="2"/>
    </row>
    <row r="399" spans="3:12" ht="15.75" customHeight="1" x14ac:dyDescent="0.25">
      <c r="C399" s="2"/>
      <c r="D399" s="2"/>
      <c r="L399" s="2"/>
    </row>
    <row r="400" spans="3:12" ht="15.75" customHeight="1" x14ac:dyDescent="0.25">
      <c r="C400" s="2"/>
      <c r="D400" s="2"/>
      <c r="L400" s="2"/>
    </row>
    <row r="401" spans="3:12" ht="15.75" customHeight="1" x14ac:dyDescent="0.25">
      <c r="C401" s="2"/>
      <c r="D401" s="2"/>
      <c r="L401" s="2"/>
    </row>
    <row r="402" spans="3:12" ht="15.75" customHeight="1" x14ac:dyDescent="0.25">
      <c r="C402" s="2"/>
      <c r="D402" s="2"/>
      <c r="L402" s="2"/>
    </row>
    <row r="403" spans="3:12" ht="15.75" customHeight="1" x14ac:dyDescent="0.25">
      <c r="C403" s="2"/>
      <c r="D403" s="2"/>
      <c r="L403" s="2"/>
    </row>
    <row r="404" spans="3:12" ht="15.75" customHeight="1" x14ac:dyDescent="0.25">
      <c r="C404" s="2"/>
      <c r="D404" s="2"/>
      <c r="L404" s="2"/>
    </row>
    <row r="405" spans="3:12" ht="15.75" customHeight="1" x14ac:dyDescent="0.25">
      <c r="C405" s="2"/>
      <c r="D405" s="2"/>
      <c r="L405" s="2"/>
    </row>
    <row r="406" spans="3:12" ht="15.75" customHeight="1" x14ac:dyDescent="0.25">
      <c r="C406" s="2"/>
      <c r="D406" s="2"/>
      <c r="L406" s="2"/>
    </row>
    <row r="407" spans="3:12" ht="15.75" customHeight="1" x14ac:dyDescent="0.25">
      <c r="C407" s="2"/>
      <c r="D407" s="2"/>
      <c r="L407" s="2"/>
    </row>
    <row r="408" spans="3:12" ht="15.75" customHeight="1" x14ac:dyDescent="0.25">
      <c r="C408" s="2"/>
      <c r="D408" s="2"/>
      <c r="L408" s="2"/>
    </row>
    <row r="409" spans="3:12" ht="15.75" customHeight="1" x14ac:dyDescent="0.25">
      <c r="C409" s="2"/>
      <c r="D409" s="2"/>
      <c r="L409" s="2"/>
    </row>
    <row r="410" spans="3:12" ht="15.75" customHeight="1" x14ac:dyDescent="0.25">
      <c r="C410" s="2"/>
      <c r="D410" s="2"/>
      <c r="L410" s="2"/>
    </row>
    <row r="411" spans="3:12" ht="15.75" customHeight="1" x14ac:dyDescent="0.25">
      <c r="C411" s="2"/>
      <c r="D411" s="2"/>
      <c r="L411" s="2"/>
    </row>
    <row r="412" spans="3:12" ht="15.75" customHeight="1" x14ac:dyDescent="0.25">
      <c r="C412" s="2"/>
      <c r="D412" s="2"/>
      <c r="L412" s="2"/>
    </row>
    <row r="413" spans="3:12" ht="15.75" customHeight="1" x14ac:dyDescent="0.25">
      <c r="C413" s="2"/>
      <c r="D413" s="2"/>
      <c r="L413" s="2"/>
    </row>
    <row r="414" spans="3:12" ht="15.75" customHeight="1" x14ac:dyDescent="0.25">
      <c r="C414" s="2"/>
      <c r="D414" s="2"/>
      <c r="L414" s="2"/>
    </row>
    <row r="415" spans="3:12" ht="15.75" customHeight="1" x14ac:dyDescent="0.25">
      <c r="C415" s="2"/>
      <c r="D415" s="2"/>
      <c r="L415" s="2"/>
    </row>
    <row r="416" spans="3:12" ht="15.75" customHeight="1" x14ac:dyDescent="0.25">
      <c r="C416" s="2"/>
      <c r="D416" s="2"/>
      <c r="L416" s="2"/>
    </row>
    <row r="417" spans="3:12" ht="15.75" customHeight="1" x14ac:dyDescent="0.25">
      <c r="C417" s="2"/>
      <c r="D417" s="2"/>
      <c r="L417" s="2"/>
    </row>
    <row r="418" spans="3:12" ht="15.75" customHeight="1" x14ac:dyDescent="0.25">
      <c r="C418" s="2"/>
      <c r="D418" s="2"/>
      <c r="L418" s="2"/>
    </row>
    <row r="419" spans="3:12" ht="15.75" customHeight="1" x14ac:dyDescent="0.25">
      <c r="C419" s="2"/>
      <c r="D419" s="2"/>
      <c r="L419" s="2"/>
    </row>
    <row r="420" spans="3:12" ht="15.75" customHeight="1" x14ac:dyDescent="0.25">
      <c r="C420" s="2"/>
      <c r="D420" s="2"/>
      <c r="L420" s="2"/>
    </row>
    <row r="421" spans="3:12" ht="15.75" customHeight="1" x14ac:dyDescent="0.25">
      <c r="C421" s="2"/>
      <c r="D421" s="2"/>
      <c r="L421" s="2"/>
    </row>
    <row r="422" spans="3:12" ht="15.75" customHeight="1" x14ac:dyDescent="0.25">
      <c r="C422" s="2"/>
      <c r="D422" s="2"/>
      <c r="L422" s="2"/>
    </row>
    <row r="423" spans="3:12" ht="15.75" customHeight="1" x14ac:dyDescent="0.25">
      <c r="C423" s="2"/>
      <c r="D423" s="2"/>
      <c r="L423" s="2"/>
    </row>
    <row r="424" spans="3:12" ht="15.75" customHeight="1" x14ac:dyDescent="0.25">
      <c r="C424" s="2"/>
      <c r="D424" s="2"/>
      <c r="L424" s="2"/>
    </row>
    <row r="425" spans="3:12" ht="15.75" customHeight="1" x14ac:dyDescent="0.25">
      <c r="C425" s="2"/>
      <c r="D425" s="2"/>
      <c r="L425" s="2"/>
    </row>
    <row r="426" spans="3:12" ht="15.75" customHeight="1" x14ac:dyDescent="0.25">
      <c r="C426" s="2"/>
      <c r="D426" s="2"/>
      <c r="L426" s="2"/>
    </row>
    <row r="427" spans="3:12" ht="15.75" customHeight="1" x14ac:dyDescent="0.25">
      <c r="C427" s="2"/>
      <c r="D427" s="2"/>
      <c r="L427" s="2"/>
    </row>
    <row r="428" spans="3:12" ht="15.75" customHeight="1" x14ac:dyDescent="0.25">
      <c r="C428" s="2"/>
      <c r="D428" s="2"/>
      <c r="L428" s="2"/>
    </row>
    <row r="429" spans="3:12" ht="15.75" customHeight="1" x14ac:dyDescent="0.25">
      <c r="C429" s="2"/>
      <c r="D429" s="2"/>
      <c r="L429" s="2"/>
    </row>
    <row r="430" spans="3:12" ht="15.75" customHeight="1" x14ac:dyDescent="0.25">
      <c r="C430" s="2"/>
      <c r="D430" s="2"/>
      <c r="L430" s="2"/>
    </row>
    <row r="431" spans="3:12" ht="15.75" customHeight="1" x14ac:dyDescent="0.25">
      <c r="C431" s="2"/>
      <c r="D431" s="2"/>
      <c r="L431" s="2"/>
    </row>
    <row r="432" spans="3:12" ht="15.75" customHeight="1" x14ac:dyDescent="0.25">
      <c r="C432" s="2"/>
      <c r="D432" s="2"/>
      <c r="L432" s="2"/>
    </row>
    <row r="433" spans="3:12" ht="15.75" customHeight="1" x14ac:dyDescent="0.25">
      <c r="C433" s="2"/>
      <c r="D433" s="2"/>
      <c r="L433" s="2"/>
    </row>
    <row r="434" spans="3:12" ht="15.75" customHeight="1" x14ac:dyDescent="0.25">
      <c r="C434" s="2"/>
      <c r="D434" s="2"/>
      <c r="L434" s="2"/>
    </row>
    <row r="435" spans="3:12" ht="15.75" customHeight="1" x14ac:dyDescent="0.25">
      <c r="C435" s="2"/>
      <c r="D435" s="2"/>
      <c r="L435" s="2"/>
    </row>
    <row r="436" spans="3:12" ht="15.75" customHeight="1" x14ac:dyDescent="0.25">
      <c r="C436" s="2"/>
      <c r="D436" s="2"/>
      <c r="L436" s="2"/>
    </row>
    <row r="437" spans="3:12" ht="15.75" customHeight="1" x14ac:dyDescent="0.25">
      <c r="C437" s="2"/>
      <c r="D437" s="2"/>
      <c r="L437" s="2"/>
    </row>
    <row r="438" spans="3:12" ht="15.75" customHeight="1" x14ac:dyDescent="0.25">
      <c r="C438" s="2"/>
      <c r="D438" s="2"/>
      <c r="L438" s="2"/>
    </row>
    <row r="439" spans="3:12" ht="15.75" customHeight="1" x14ac:dyDescent="0.25">
      <c r="C439" s="2"/>
      <c r="D439" s="2"/>
      <c r="L439" s="2"/>
    </row>
    <row r="440" spans="3:12" ht="15.75" customHeight="1" x14ac:dyDescent="0.25">
      <c r="C440" s="2"/>
      <c r="D440" s="2"/>
      <c r="L440" s="2"/>
    </row>
    <row r="441" spans="3:12" ht="15.75" customHeight="1" x14ac:dyDescent="0.25">
      <c r="C441" s="2"/>
      <c r="D441" s="2"/>
      <c r="L441" s="2"/>
    </row>
    <row r="442" spans="3:12" ht="15.75" customHeight="1" x14ac:dyDescent="0.25">
      <c r="C442" s="2"/>
      <c r="D442" s="2"/>
      <c r="L442" s="2"/>
    </row>
    <row r="443" spans="3:12" ht="15.75" customHeight="1" x14ac:dyDescent="0.25">
      <c r="C443" s="2"/>
      <c r="D443" s="2"/>
      <c r="L443" s="2"/>
    </row>
    <row r="444" spans="3:12" ht="15.75" customHeight="1" x14ac:dyDescent="0.25">
      <c r="C444" s="2"/>
      <c r="D444" s="2"/>
      <c r="L444" s="2"/>
    </row>
    <row r="445" spans="3:12" ht="15.75" customHeight="1" x14ac:dyDescent="0.25">
      <c r="C445" s="2"/>
      <c r="D445" s="2"/>
      <c r="L445" s="2"/>
    </row>
    <row r="446" spans="3:12" ht="15.75" customHeight="1" x14ac:dyDescent="0.25">
      <c r="C446" s="2"/>
      <c r="D446" s="2"/>
      <c r="L446" s="2"/>
    </row>
    <row r="447" spans="3:12" ht="15.75" customHeight="1" x14ac:dyDescent="0.25">
      <c r="C447" s="2"/>
      <c r="D447" s="2"/>
      <c r="L447" s="2"/>
    </row>
    <row r="448" spans="3:12" ht="15.75" customHeight="1" x14ac:dyDescent="0.25">
      <c r="C448" s="2"/>
      <c r="D448" s="2"/>
      <c r="L448" s="2"/>
    </row>
    <row r="449" spans="3:12" ht="15.75" customHeight="1" x14ac:dyDescent="0.25">
      <c r="C449" s="2"/>
      <c r="D449" s="2"/>
      <c r="L449" s="2"/>
    </row>
    <row r="450" spans="3:12" ht="15.75" customHeight="1" x14ac:dyDescent="0.25">
      <c r="C450" s="2"/>
      <c r="D450" s="2"/>
      <c r="L450" s="2"/>
    </row>
    <row r="451" spans="3:12" ht="15.75" customHeight="1" x14ac:dyDescent="0.25">
      <c r="C451" s="2"/>
      <c r="D451" s="2"/>
      <c r="L451" s="2"/>
    </row>
    <row r="452" spans="3:12" ht="15.75" customHeight="1" x14ac:dyDescent="0.25">
      <c r="C452" s="2"/>
      <c r="D452" s="2"/>
      <c r="L452" s="2"/>
    </row>
    <row r="453" spans="3:12" ht="15.75" customHeight="1" x14ac:dyDescent="0.25">
      <c r="C453" s="2"/>
      <c r="D453" s="2"/>
      <c r="L453" s="2"/>
    </row>
    <row r="454" spans="3:12" ht="15.75" customHeight="1" x14ac:dyDescent="0.25">
      <c r="C454" s="2"/>
      <c r="D454" s="2"/>
      <c r="L454" s="2"/>
    </row>
    <row r="455" spans="3:12" ht="15.75" customHeight="1" x14ac:dyDescent="0.25">
      <c r="C455" s="2"/>
      <c r="D455" s="2"/>
      <c r="L455" s="2"/>
    </row>
    <row r="456" spans="3:12" ht="15.75" customHeight="1" x14ac:dyDescent="0.25">
      <c r="C456" s="2"/>
      <c r="D456" s="2"/>
      <c r="L456" s="2"/>
    </row>
    <row r="457" spans="3:12" ht="15.75" customHeight="1" x14ac:dyDescent="0.25">
      <c r="C457" s="2"/>
      <c r="D457" s="2"/>
      <c r="L457" s="2"/>
    </row>
    <row r="458" spans="3:12" ht="15.75" customHeight="1" x14ac:dyDescent="0.25">
      <c r="C458" s="2"/>
      <c r="D458" s="2"/>
      <c r="L458" s="2"/>
    </row>
    <row r="459" spans="3:12" ht="15.75" customHeight="1" x14ac:dyDescent="0.25">
      <c r="C459" s="2"/>
      <c r="D459" s="2"/>
      <c r="L459" s="2"/>
    </row>
    <row r="460" spans="3:12" ht="15.75" customHeight="1" x14ac:dyDescent="0.25">
      <c r="C460" s="2"/>
      <c r="D460" s="2"/>
      <c r="L460" s="2"/>
    </row>
    <row r="461" spans="3:12" ht="15.75" customHeight="1" x14ac:dyDescent="0.25">
      <c r="C461" s="2"/>
      <c r="D461" s="2"/>
      <c r="L461" s="2"/>
    </row>
    <row r="462" spans="3:12" ht="15.75" customHeight="1" x14ac:dyDescent="0.25">
      <c r="C462" s="2"/>
      <c r="D462" s="2"/>
      <c r="L462" s="2"/>
    </row>
    <row r="463" spans="3:12" ht="15.75" customHeight="1" x14ac:dyDescent="0.25">
      <c r="C463" s="2"/>
      <c r="D463" s="2"/>
      <c r="L463" s="2"/>
    </row>
    <row r="464" spans="3:12" ht="15.75" customHeight="1" x14ac:dyDescent="0.25">
      <c r="C464" s="2"/>
      <c r="D464" s="2"/>
      <c r="L464" s="2"/>
    </row>
    <row r="465" spans="3:12" ht="15.75" customHeight="1" x14ac:dyDescent="0.25">
      <c r="C465" s="2"/>
      <c r="D465" s="2"/>
      <c r="L465" s="2"/>
    </row>
    <row r="466" spans="3:12" ht="15.75" customHeight="1" x14ac:dyDescent="0.25">
      <c r="C466" s="2"/>
      <c r="D466" s="2"/>
      <c r="L466" s="2"/>
    </row>
    <row r="467" spans="3:12" ht="15.75" customHeight="1" x14ac:dyDescent="0.25">
      <c r="C467" s="2"/>
      <c r="D467" s="2"/>
      <c r="L467" s="2"/>
    </row>
    <row r="468" spans="3:12" ht="15.75" customHeight="1" x14ac:dyDescent="0.25">
      <c r="C468" s="2"/>
      <c r="D468" s="2"/>
      <c r="L468" s="2"/>
    </row>
    <row r="469" spans="3:12" ht="15.75" customHeight="1" x14ac:dyDescent="0.25">
      <c r="C469" s="2"/>
      <c r="D469" s="2"/>
      <c r="L469" s="2"/>
    </row>
    <row r="470" spans="3:12" ht="15.75" customHeight="1" x14ac:dyDescent="0.25">
      <c r="C470" s="2"/>
      <c r="D470" s="2"/>
      <c r="L470" s="2"/>
    </row>
    <row r="471" spans="3:12" ht="15.75" customHeight="1" x14ac:dyDescent="0.25">
      <c r="C471" s="2"/>
      <c r="D471" s="2"/>
      <c r="L471" s="2"/>
    </row>
    <row r="472" spans="3:12" ht="15.75" customHeight="1" x14ac:dyDescent="0.25">
      <c r="C472" s="2"/>
      <c r="D472" s="2"/>
      <c r="L472" s="2"/>
    </row>
    <row r="473" spans="3:12" ht="15.75" customHeight="1" x14ac:dyDescent="0.25">
      <c r="C473" s="2"/>
      <c r="D473" s="2"/>
      <c r="L473" s="2"/>
    </row>
    <row r="474" spans="3:12" ht="15.75" customHeight="1" x14ac:dyDescent="0.25">
      <c r="C474" s="2"/>
      <c r="D474" s="2"/>
      <c r="L474" s="2"/>
    </row>
    <row r="475" spans="3:12" ht="15.75" customHeight="1" x14ac:dyDescent="0.25">
      <c r="C475" s="2"/>
      <c r="D475" s="2"/>
      <c r="L475" s="2"/>
    </row>
    <row r="476" spans="3:12" ht="15.75" customHeight="1" x14ac:dyDescent="0.25">
      <c r="C476" s="2"/>
      <c r="D476" s="2"/>
      <c r="L476" s="2"/>
    </row>
    <row r="477" spans="3:12" ht="15.75" customHeight="1" x14ac:dyDescent="0.25">
      <c r="C477" s="2"/>
      <c r="D477" s="2"/>
      <c r="L477" s="2"/>
    </row>
    <row r="478" spans="3:12" ht="15.75" customHeight="1" x14ac:dyDescent="0.25">
      <c r="C478" s="2"/>
      <c r="D478" s="2"/>
      <c r="L478" s="2"/>
    </row>
    <row r="479" spans="3:12" ht="15.75" customHeight="1" x14ac:dyDescent="0.25">
      <c r="C479" s="2"/>
      <c r="D479" s="2"/>
      <c r="L479" s="2"/>
    </row>
    <row r="480" spans="3:12" ht="15.75" customHeight="1" x14ac:dyDescent="0.25">
      <c r="C480" s="2"/>
      <c r="D480" s="2"/>
      <c r="L480" s="2"/>
    </row>
    <row r="481" spans="3:12" ht="15.75" customHeight="1" x14ac:dyDescent="0.25">
      <c r="C481" s="2"/>
      <c r="D481" s="2"/>
      <c r="L481" s="2"/>
    </row>
    <row r="482" spans="3:12" ht="15.75" customHeight="1" x14ac:dyDescent="0.25">
      <c r="C482" s="2"/>
      <c r="D482" s="2"/>
      <c r="L482" s="2"/>
    </row>
    <row r="483" spans="3:12" ht="15.75" customHeight="1" x14ac:dyDescent="0.25">
      <c r="C483" s="2"/>
      <c r="D483" s="2"/>
      <c r="L483" s="2"/>
    </row>
    <row r="484" spans="3:12" ht="15.75" customHeight="1" x14ac:dyDescent="0.25">
      <c r="C484" s="2"/>
      <c r="D484" s="2"/>
      <c r="L484" s="2"/>
    </row>
    <row r="485" spans="3:12" ht="15.75" customHeight="1" x14ac:dyDescent="0.25">
      <c r="C485" s="2"/>
      <c r="D485" s="2"/>
      <c r="L485" s="2"/>
    </row>
    <row r="486" spans="3:12" ht="15.75" customHeight="1" x14ac:dyDescent="0.25">
      <c r="C486" s="2"/>
      <c r="D486" s="2"/>
      <c r="L486" s="2"/>
    </row>
    <row r="487" spans="3:12" ht="15.75" customHeight="1" x14ac:dyDescent="0.25">
      <c r="C487" s="2"/>
      <c r="D487" s="2"/>
      <c r="L487" s="2"/>
    </row>
    <row r="488" spans="3:12" ht="15.75" customHeight="1" x14ac:dyDescent="0.25">
      <c r="C488" s="2"/>
      <c r="D488" s="2"/>
      <c r="L488" s="2"/>
    </row>
    <row r="489" spans="3:12" ht="15.75" customHeight="1" x14ac:dyDescent="0.25">
      <c r="C489" s="2"/>
      <c r="D489" s="2"/>
      <c r="L489" s="2"/>
    </row>
    <row r="490" spans="3:12" ht="15.75" customHeight="1" x14ac:dyDescent="0.25">
      <c r="C490" s="2"/>
      <c r="D490" s="2"/>
      <c r="L490" s="2"/>
    </row>
    <row r="491" spans="3:12" ht="15.75" customHeight="1" x14ac:dyDescent="0.25">
      <c r="C491" s="2"/>
      <c r="D491" s="2"/>
      <c r="L491" s="2"/>
    </row>
    <row r="492" spans="3:12" ht="15.75" customHeight="1" x14ac:dyDescent="0.25">
      <c r="C492" s="2"/>
      <c r="D492" s="2"/>
      <c r="L492" s="2"/>
    </row>
    <row r="493" spans="3:12" ht="15.75" customHeight="1" x14ac:dyDescent="0.25">
      <c r="C493" s="2"/>
      <c r="D493" s="2"/>
      <c r="L493" s="2"/>
    </row>
    <row r="494" spans="3:12" ht="15.75" customHeight="1" x14ac:dyDescent="0.25">
      <c r="C494" s="2"/>
      <c r="D494" s="2"/>
      <c r="L494" s="2"/>
    </row>
    <row r="495" spans="3:12" ht="15.75" customHeight="1" x14ac:dyDescent="0.25">
      <c r="C495" s="2"/>
      <c r="D495" s="2"/>
      <c r="L495" s="2"/>
    </row>
    <row r="496" spans="3:12" ht="15.75" customHeight="1" x14ac:dyDescent="0.25">
      <c r="C496" s="2"/>
      <c r="D496" s="2"/>
      <c r="L496" s="2"/>
    </row>
    <row r="497" spans="3:12" ht="15.75" customHeight="1" x14ac:dyDescent="0.25">
      <c r="C497" s="2"/>
      <c r="D497" s="2"/>
      <c r="L497" s="2"/>
    </row>
    <row r="498" spans="3:12" ht="15.75" customHeight="1" x14ac:dyDescent="0.25">
      <c r="C498" s="2"/>
      <c r="D498" s="2"/>
      <c r="L498" s="2"/>
    </row>
    <row r="499" spans="3:12" ht="15.75" customHeight="1" x14ac:dyDescent="0.25">
      <c r="C499" s="2"/>
      <c r="D499" s="2"/>
      <c r="L499" s="2"/>
    </row>
    <row r="500" spans="3:12" ht="15.75" customHeight="1" x14ac:dyDescent="0.25">
      <c r="C500" s="2"/>
      <c r="D500" s="2"/>
      <c r="L500" s="2"/>
    </row>
    <row r="501" spans="3:12" ht="15.75" customHeight="1" x14ac:dyDescent="0.25">
      <c r="C501" s="2"/>
      <c r="D501" s="2"/>
      <c r="L501" s="2"/>
    </row>
    <row r="502" spans="3:12" ht="15.75" customHeight="1" x14ac:dyDescent="0.25">
      <c r="C502" s="2"/>
      <c r="D502" s="2"/>
      <c r="L502" s="2"/>
    </row>
    <row r="503" spans="3:12" ht="15.75" customHeight="1" x14ac:dyDescent="0.25">
      <c r="C503" s="2"/>
      <c r="D503" s="2"/>
      <c r="L503" s="2"/>
    </row>
    <row r="504" spans="3:12" ht="15.75" customHeight="1" x14ac:dyDescent="0.25">
      <c r="C504" s="2"/>
      <c r="D504" s="2"/>
      <c r="L504" s="2"/>
    </row>
    <row r="505" spans="3:12" ht="15.75" customHeight="1" x14ac:dyDescent="0.25">
      <c r="C505" s="2"/>
      <c r="D505" s="2"/>
      <c r="L505" s="2"/>
    </row>
    <row r="506" spans="3:12" ht="15.75" customHeight="1" x14ac:dyDescent="0.25">
      <c r="C506" s="2"/>
      <c r="D506" s="2"/>
      <c r="L506" s="2"/>
    </row>
    <row r="507" spans="3:12" ht="15.75" customHeight="1" x14ac:dyDescent="0.25">
      <c r="C507" s="2"/>
      <c r="D507" s="2"/>
      <c r="L507" s="2"/>
    </row>
    <row r="508" spans="3:12" ht="15.75" customHeight="1" x14ac:dyDescent="0.25">
      <c r="C508" s="2"/>
      <c r="D508" s="2"/>
      <c r="L508" s="2"/>
    </row>
    <row r="509" spans="3:12" ht="15.75" customHeight="1" x14ac:dyDescent="0.25">
      <c r="C509" s="2"/>
      <c r="D509" s="2"/>
      <c r="L509" s="2"/>
    </row>
    <row r="510" spans="3:12" ht="15.75" customHeight="1" x14ac:dyDescent="0.25">
      <c r="C510" s="2"/>
      <c r="D510" s="2"/>
      <c r="L510" s="2"/>
    </row>
    <row r="511" spans="3:12" ht="15.75" customHeight="1" x14ac:dyDescent="0.25">
      <c r="C511" s="2"/>
      <c r="D511" s="2"/>
      <c r="L511" s="2"/>
    </row>
    <row r="512" spans="3:12" ht="15.75" customHeight="1" x14ac:dyDescent="0.25">
      <c r="C512" s="2"/>
      <c r="D512" s="2"/>
      <c r="L512" s="2"/>
    </row>
    <row r="513" spans="3:12" ht="15.75" customHeight="1" x14ac:dyDescent="0.25">
      <c r="C513" s="2"/>
      <c r="D513" s="2"/>
      <c r="L513" s="2"/>
    </row>
    <row r="514" spans="3:12" ht="15.75" customHeight="1" x14ac:dyDescent="0.25">
      <c r="C514" s="2"/>
      <c r="D514" s="2"/>
      <c r="L514" s="2"/>
    </row>
    <row r="515" spans="3:12" ht="15.75" customHeight="1" x14ac:dyDescent="0.25">
      <c r="C515" s="2"/>
      <c r="D515" s="2"/>
      <c r="L515" s="2"/>
    </row>
    <row r="516" spans="3:12" ht="15.75" customHeight="1" x14ac:dyDescent="0.25">
      <c r="C516" s="2"/>
      <c r="D516" s="2"/>
      <c r="L516" s="2"/>
    </row>
    <row r="517" spans="3:12" ht="15.75" customHeight="1" x14ac:dyDescent="0.25">
      <c r="C517" s="2"/>
      <c r="D517" s="2"/>
      <c r="L517" s="2"/>
    </row>
    <row r="518" spans="3:12" ht="15.75" customHeight="1" x14ac:dyDescent="0.25">
      <c r="C518" s="2"/>
      <c r="D518" s="2"/>
      <c r="L518" s="2"/>
    </row>
    <row r="519" spans="3:12" ht="15.75" customHeight="1" x14ac:dyDescent="0.25">
      <c r="C519" s="2"/>
      <c r="D519" s="2"/>
      <c r="L519" s="2"/>
    </row>
    <row r="520" spans="3:12" ht="15.75" customHeight="1" x14ac:dyDescent="0.25">
      <c r="C520" s="2"/>
      <c r="D520" s="2"/>
      <c r="L520" s="2"/>
    </row>
    <row r="521" spans="3:12" ht="15.75" customHeight="1" x14ac:dyDescent="0.25">
      <c r="C521" s="2"/>
      <c r="D521" s="2"/>
      <c r="L521" s="2"/>
    </row>
    <row r="522" spans="3:12" ht="15.75" customHeight="1" x14ac:dyDescent="0.25">
      <c r="C522" s="2"/>
      <c r="D522" s="2"/>
      <c r="L522" s="2"/>
    </row>
    <row r="523" spans="3:12" ht="15.75" customHeight="1" x14ac:dyDescent="0.25">
      <c r="C523" s="2"/>
      <c r="D523" s="2"/>
      <c r="L523" s="2"/>
    </row>
    <row r="524" spans="3:12" ht="15.75" customHeight="1" x14ac:dyDescent="0.25">
      <c r="C524" s="2"/>
      <c r="D524" s="2"/>
      <c r="L524" s="2"/>
    </row>
    <row r="525" spans="3:12" ht="15.75" customHeight="1" x14ac:dyDescent="0.25">
      <c r="C525" s="2"/>
      <c r="D525" s="2"/>
      <c r="L525" s="2"/>
    </row>
    <row r="526" spans="3:12" ht="15.75" customHeight="1" x14ac:dyDescent="0.25">
      <c r="C526" s="2"/>
      <c r="D526" s="2"/>
      <c r="L526" s="2"/>
    </row>
    <row r="527" spans="3:12" ht="15.75" customHeight="1" x14ac:dyDescent="0.25">
      <c r="C527" s="2"/>
      <c r="D527" s="2"/>
      <c r="L527" s="2"/>
    </row>
    <row r="528" spans="3:12" ht="15.75" customHeight="1" x14ac:dyDescent="0.25">
      <c r="C528" s="2"/>
      <c r="D528" s="2"/>
      <c r="L528" s="2"/>
    </row>
    <row r="529" spans="3:12" ht="15.75" customHeight="1" x14ac:dyDescent="0.25">
      <c r="C529" s="2"/>
      <c r="D529" s="2"/>
      <c r="L529" s="2"/>
    </row>
    <row r="530" spans="3:12" ht="15.75" customHeight="1" x14ac:dyDescent="0.25">
      <c r="C530" s="2"/>
      <c r="D530" s="2"/>
      <c r="L530" s="2"/>
    </row>
    <row r="531" spans="3:12" ht="15.75" customHeight="1" x14ac:dyDescent="0.25">
      <c r="C531" s="2"/>
      <c r="D531" s="2"/>
      <c r="L531" s="2"/>
    </row>
    <row r="532" spans="3:12" ht="15.75" customHeight="1" x14ac:dyDescent="0.25">
      <c r="C532" s="2"/>
      <c r="D532" s="2"/>
      <c r="L532" s="2"/>
    </row>
    <row r="533" spans="3:12" ht="15.75" customHeight="1" x14ac:dyDescent="0.25">
      <c r="C533" s="2"/>
      <c r="D533" s="2"/>
      <c r="L533" s="2"/>
    </row>
    <row r="534" spans="3:12" ht="15.75" customHeight="1" x14ac:dyDescent="0.25">
      <c r="C534" s="2"/>
      <c r="D534" s="2"/>
      <c r="L534" s="2"/>
    </row>
    <row r="535" spans="3:12" ht="15.75" customHeight="1" x14ac:dyDescent="0.25">
      <c r="C535" s="2"/>
      <c r="D535" s="2"/>
      <c r="L535" s="2"/>
    </row>
    <row r="536" spans="3:12" ht="15.75" customHeight="1" x14ac:dyDescent="0.25">
      <c r="C536" s="2"/>
      <c r="D536" s="2"/>
      <c r="L536" s="2"/>
    </row>
    <row r="537" spans="3:12" ht="15.75" customHeight="1" x14ac:dyDescent="0.25">
      <c r="C537" s="2"/>
      <c r="D537" s="2"/>
      <c r="L537" s="2"/>
    </row>
    <row r="538" spans="3:12" ht="15.75" customHeight="1" x14ac:dyDescent="0.25">
      <c r="C538" s="2"/>
      <c r="D538" s="2"/>
      <c r="L538" s="2"/>
    </row>
    <row r="539" spans="3:12" ht="15.75" customHeight="1" x14ac:dyDescent="0.25">
      <c r="C539" s="2"/>
      <c r="D539" s="2"/>
      <c r="L539" s="2"/>
    </row>
    <row r="540" spans="3:12" ht="15.75" customHeight="1" x14ac:dyDescent="0.25">
      <c r="C540" s="2"/>
      <c r="D540" s="2"/>
      <c r="L540" s="2"/>
    </row>
    <row r="541" spans="3:12" ht="15.75" customHeight="1" x14ac:dyDescent="0.25">
      <c r="C541" s="2"/>
      <c r="D541" s="2"/>
      <c r="L541" s="2"/>
    </row>
    <row r="542" spans="3:12" ht="15.75" customHeight="1" x14ac:dyDescent="0.25">
      <c r="C542" s="2"/>
      <c r="D542" s="2"/>
      <c r="L542" s="2"/>
    </row>
    <row r="543" spans="3:12" ht="15.75" customHeight="1" x14ac:dyDescent="0.25">
      <c r="C543" s="2"/>
      <c r="D543" s="2"/>
      <c r="L543" s="2"/>
    </row>
    <row r="544" spans="3:12" ht="15.75" customHeight="1" x14ac:dyDescent="0.25">
      <c r="C544" s="2"/>
      <c r="D544" s="2"/>
      <c r="L544" s="2"/>
    </row>
    <row r="545" spans="3:12" ht="15.75" customHeight="1" x14ac:dyDescent="0.25">
      <c r="C545" s="2"/>
      <c r="D545" s="2"/>
      <c r="L545" s="2"/>
    </row>
    <row r="546" spans="3:12" ht="15.75" customHeight="1" x14ac:dyDescent="0.25">
      <c r="C546" s="2"/>
      <c r="D546" s="2"/>
      <c r="L546" s="2"/>
    </row>
    <row r="547" spans="3:12" ht="15.75" customHeight="1" x14ac:dyDescent="0.25">
      <c r="C547" s="2"/>
      <c r="D547" s="2"/>
      <c r="L547" s="2"/>
    </row>
    <row r="548" spans="3:12" ht="15.75" customHeight="1" x14ac:dyDescent="0.25">
      <c r="C548" s="2"/>
      <c r="D548" s="2"/>
      <c r="L548" s="2"/>
    </row>
    <row r="549" spans="3:12" ht="15.75" customHeight="1" x14ac:dyDescent="0.25">
      <c r="C549" s="2"/>
      <c r="D549" s="2"/>
      <c r="L549" s="2"/>
    </row>
    <row r="550" spans="3:12" ht="15.75" customHeight="1" x14ac:dyDescent="0.25">
      <c r="C550" s="2"/>
      <c r="D550" s="2"/>
      <c r="L550" s="2"/>
    </row>
    <row r="551" spans="3:12" ht="15.75" customHeight="1" x14ac:dyDescent="0.25">
      <c r="C551" s="2"/>
      <c r="D551" s="2"/>
      <c r="L551" s="2"/>
    </row>
    <row r="552" spans="3:12" ht="15.75" customHeight="1" x14ac:dyDescent="0.25">
      <c r="C552" s="2"/>
      <c r="D552" s="2"/>
      <c r="L552" s="2"/>
    </row>
    <row r="553" spans="3:12" ht="15.75" customHeight="1" x14ac:dyDescent="0.25">
      <c r="C553" s="2"/>
      <c r="D553" s="2"/>
      <c r="L553" s="2"/>
    </row>
    <row r="554" spans="3:12" ht="15.75" customHeight="1" x14ac:dyDescent="0.25">
      <c r="C554" s="2"/>
      <c r="D554" s="2"/>
      <c r="L554" s="2"/>
    </row>
    <row r="555" spans="3:12" ht="15.75" customHeight="1" x14ac:dyDescent="0.25">
      <c r="C555" s="2"/>
      <c r="D555" s="2"/>
      <c r="L555" s="2"/>
    </row>
    <row r="556" spans="3:12" ht="15.75" customHeight="1" x14ac:dyDescent="0.25">
      <c r="C556" s="2"/>
      <c r="D556" s="2"/>
      <c r="L556" s="2"/>
    </row>
    <row r="557" spans="3:12" ht="15.75" customHeight="1" x14ac:dyDescent="0.25">
      <c r="C557" s="2"/>
      <c r="D557" s="2"/>
      <c r="L557" s="2"/>
    </row>
    <row r="558" spans="3:12" ht="15.75" customHeight="1" x14ac:dyDescent="0.25">
      <c r="C558" s="2"/>
      <c r="D558" s="2"/>
      <c r="L558" s="2"/>
    </row>
    <row r="559" spans="3:12" ht="15.75" customHeight="1" x14ac:dyDescent="0.25">
      <c r="C559" s="2"/>
      <c r="D559" s="2"/>
      <c r="L559" s="2"/>
    </row>
    <row r="560" spans="3:12" ht="15.75" customHeight="1" x14ac:dyDescent="0.25">
      <c r="C560" s="2"/>
      <c r="D560" s="2"/>
      <c r="L560" s="2"/>
    </row>
    <row r="561" spans="3:12" ht="15.75" customHeight="1" x14ac:dyDescent="0.25">
      <c r="C561" s="2"/>
      <c r="D561" s="2"/>
      <c r="L561" s="2"/>
    </row>
    <row r="562" spans="3:12" ht="15.75" customHeight="1" x14ac:dyDescent="0.25">
      <c r="C562" s="2"/>
      <c r="D562" s="2"/>
      <c r="L562" s="2"/>
    </row>
    <row r="563" spans="3:12" ht="15.75" customHeight="1" x14ac:dyDescent="0.25">
      <c r="C563" s="2"/>
      <c r="D563" s="2"/>
      <c r="L563" s="2"/>
    </row>
    <row r="564" spans="3:12" ht="15.75" customHeight="1" x14ac:dyDescent="0.25">
      <c r="C564" s="2"/>
      <c r="D564" s="2"/>
      <c r="L564" s="2"/>
    </row>
    <row r="565" spans="3:12" ht="15.75" customHeight="1" x14ac:dyDescent="0.25">
      <c r="C565" s="2"/>
      <c r="D565" s="2"/>
      <c r="L565" s="2"/>
    </row>
    <row r="566" spans="3:12" ht="15.75" customHeight="1" x14ac:dyDescent="0.25">
      <c r="C566" s="2"/>
      <c r="D566" s="2"/>
      <c r="L566" s="2"/>
    </row>
    <row r="567" spans="3:12" ht="15.75" customHeight="1" x14ac:dyDescent="0.25">
      <c r="C567" s="2"/>
      <c r="D567" s="2"/>
      <c r="L567" s="2"/>
    </row>
    <row r="568" spans="3:12" ht="15.75" customHeight="1" x14ac:dyDescent="0.25">
      <c r="C568" s="2"/>
      <c r="D568" s="2"/>
      <c r="L568" s="2"/>
    </row>
    <row r="569" spans="3:12" ht="15.75" customHeight="1" x14ac:dyDescent="0.25">
      <c r="C569" s="2"/>
      <c r="D569" s="2"/>
      <c r="L569" s="2"/>
    </row>
    <row r="570" spans="3:12" ht="15.75" customHeight="1" x14ac:dyDescent="0.25">
      <c r="C570" s="2"/>
      <c r="D570" s="2"/>
      <c r="L570" s="2"/>
    </row>
    <row r="571" spans="3:12" ht="15.75" customHeight="1" x14ac:dyDescent="0.25">
      <c r="C571" s="2"/>
      <c r="D571" s="2"/>
      <c r="L571" s="2"/>
    </row>
    <row r="572" spans="3:12" ht="15.75" customHeight="1" x14ac:dyDescent="0.25">
      <c r="C572" s="2"/>
      <c r="D572" s="2"/>
      <c r="L572" s="2"/>
    </row>
    <row r="573" spans="3:12" ht="15.75" customHeight="1" x14ac:dyDescent="0.25">
      <c r="C573" s="2"/>
      <c r="D573" s="2"/>
      <c r="L573" s="2"/>
    </row>
    <row r="574" spans="3:12" ht="15.75" customHeight="1" x14ac:dyDescent="0.25">
      <c r="C574" s="2"/>
      <c r="D574" s="2"/>
      <c r="L574" s="2"/>
    </row>
    <row r="575" spans="3:12" ht="15.75" customHeight="1" x14ac:dyDescent="0.25">
      <c r="C575" s="2"/>
      <c r="D575" s="2"/>
      <c r="L575" s="2"/>
    </row>
    <row r="576" spans="3:12" ht="15.75" customHeight="1" x14ac:dyDescent="0.25">
      <c r="C576" s="2"/>
      <c r="D576" s="2"/>
      <c r="L576" s="2"/>
    </row>
    <row r="577" spans="3:12" ht="15.75" customHeight="1" x14ac:dyDescent="0.25">
      <c r="C577" s="2"/>
      <c r="D577" s="2"/>
      <c r="L577" s="2"/>
    </row>
    <row r="578" spans="3:12" ht="15.75" customHeight="1" x14ac:dyDescent="0.25">
      <c r="C578" s="2"/>
      <c r="D578" s="2"/>
      <c r="L578" s="2"/>
    </row>
    <row r="579" spans="3:12" ht="15.75" customHeight="1" x14ac:dyDescent="0.25">
      <c r="C579" s="2"/>
      <c r="D579" s="2"/>
      <c r="L579" s="2"/>
    </row>
    <row r="580" spans="3:12" ht="15.75" customHeight="1" x14ac:dyDescent="0.25">
      <c r="C580" s="2"/>
      <c r="D580" s="2"/>
      <c r="L580" s="2"/>
    </row>
    <row r="581" spans="3:12" ht="15.75" customHeight="1" x14ac:dyDescent="0.25">
      <c r="C581" s="2"/>
      <c r="D581" s="2"/>
      <c r="L581" s="2"/>
    </row>
    <row r="582" spans="3:12" ht="15.75" customHeight="1" x14ac:dyDescent="0.25">
      <c r="C582" s="2"/>
      <c r="D582" s="2"/>
      <c r="L582" s="2"/>
    </row>
    <row r="583" spans="3:12" ht="15.75" customHeight="1" x14ac:dyDescent="0.25">
      <c r="C583" s="2"/>
      <c r="D583" s="2"/>
      <c r="L583" s="2"/>
    </row>
    <row r="584" spans="3:12" ht="15.75" customHeight="1" x14ac:dyDescent="0.25">
      <c r="C584" s="2"/>
      <c r="D584" s="2"/>
      <c r="L584" s="2"/>
    </row>
    <row r="585" spans="3:12" ht="15.75" customHeight="1" x14ac:dyDescent="0.25">
      <c r="C585" s="2"/>
      <c r="D585" s="2"/>
      <c r="L585" s="2"/>
    </row>
    <row r="586" spans="3:12" ht="15.75" customHeight="1" x14ac:dyDescent="0.25">
      <c r="C586" s="2"/>
      <c r="D586" s="2"/>
      <c r="L586" s="2"/>
    </row>
    <row r="587" spans="3:12" ht="15.75" customHeight="1" x14ac:dyDescent="0.25">
      <c r="C587" s="2"/>
      <c r="D587" s="2"/>
      <c r="L587" s="2"/>
    </row>
    <row r="588" spans="3:12" ht="15.75" customHeight="1" x14ac:dyDescent="0.25">
      <c r="C588" s="2"/>
      <c r="D588" s="2"/>
      <c r="L588" s="2"/>
    </row>
    <row r="589" spans="3:12" ht="15.75" customHeight="1" x14ac:dyDescent="0.25">
      <c r="C589" s="2"/>
      <c r="D589" s="2"/>
      <c r="L589" s="2"/>
    </row>
    <row r="590" spans="3:12" ht="15.75" customHeight="1" x14ac:dyDescent="0.25">
      <c r="C590" s="2"/>
      <c r="D590" s="2"/>
      <c r="L590" s="2"/>
    </row>
    <row r="591" spans="3:12" ht="15.75" customHeight="1" x14ac:dyDescent="0.25">
      <c r="C591" s="2"/>
      <c r="D591" s="2"/>
      <c r="L591" s="2"/>
    </row>
    <row r="592" spans="3:12" ht="15.75" customHeight="1" x14ac:dyDescent="0.25">
      <c r="C592" s="2"/>
      <c r="D592" s="2"/>
      <c r="L592" s="2"/>
    </row>
    <row r="593" spans="3:12" ht="15.75" customHeight="1" x14ac:dyDescent="0.25">
      <c r="C593" s="2"/>
      <c r="D593" s="2"/>
      <c r="L593" s="2"/>
    </row>
    <row r="594" spans="3:12" ht="15.75" customHeight="1" x14ac:dyDescent="0.25">
      <c r="C594" s="2"/>
      <c r="D594" s="2"/>
      <c r="L594" s="2"/>
    </row>
    <row r="595" spans="3:12" ht="15.75" customHeight="1" x14ac:dyDescent="0.25">
      <c r="C595" s="2"/>
      <c r="D595" s="2"/>
      <c r="L595" s="2"/>
    </row>
    <row r="596" spans="3:12" ht="15.75" customHeight="1" x14ac:dyDescent="0.25">
      <c r="C596" s="2"/>
      <c r="D596" s="2"/>
      <c r="L596" s="2"/>
    </row>
    <row r="597" spans="3:12" ht="15.75" customHeight="1" x14ac:dyDescent="0.25">
      <c r="C597" s="2"/>
      <c r="D597" s="2"/>
      <c r="L597" s="2"/>
    </row>
    <row r="598" spans="3:12" ht="15.75" customHeight="1" x14ac:dyDescent="0.25">
      <c r="C598" s="2"/>
      <c r="D598" s="2"/>
      <c r="L598" s="2"/>
    </row>
    <row r="599" spans="3:12" ht="15.75" customHeight="1" x14ac:dyDescent="0.25">
      <c r="C599" s="2"/>
      <c r="D599" s="2"/>
      <c r="L599" s="2"/>
    </row>
    <row r="600" spans="3:12" ht="15.75" customHeight="1" x14ac:dyDescent="0.25">
      <c r="C600" s="2"/>
      <c r="D600" s="2"/>
      <c r="L600" s="2"/>
    </row>
    <row r="601" spans="3:12" ht="15.75" customHeight="1" x14ac:dyDescent="0.25">
      <c r="C601" s="2"/>
      <c r="D601" s="2"/>
      <c r="L601" s="2"/>
    </row>
    <row r="602" spans="3:12" ht="15.75" customHeight="1" x14ac:dyDescent="0.25">
      <c r="C602" s="2"/>
      <c r="D602" s="2"/>
      <c r="L602" s="2"/>
    </row>
    <row r="603" spans="3:12" ht="15.75" customHeight="1" x14ac:dyDescent="0.25">
      <c r="C603" s="2"/>
      <c r="D603" s="2"/>
      <c r="L603" s="2"/>
    </row>
    <row r="604" spans="3:12" ht="15.75" customHeight="1" x14ac:dyDescent="0.25">
      <c r="C604" s="2"/>
      <c r="D604" s="2"/>
      <c r="L604" s="2"/>
    </row>
    <row r="605" spans="3:12" ht="15.75" customHeight="1" x14ac:dyDescent="0.25">
      <c r="C605" s="2"/>
      <c r="D605" s="2"/>
      <c r="L605" s="2"/>
    </row>
    <row r="606" spans="3:12" ht="15.75" customHeight="1" x14ac:dyDescent="0.25">
      <c r="C606" s="2"/>
      <c r="D606" s="2"/>
      <c r="L606" s="2"/>
    </row>
    <row r="607" spans="3:12" ht="15.75" customHeight="1" x14ac:dyDescent="0.25">
      <c r="C607" s="2"/>
      <c r="D607" s="2"/>
      <c r="L607" s="2"/>
    </row>
    <row r="608" spans="3:12" ht="15.75" customHeight="1" x14ac:dyDescent="0.25">
      <c r="C608" s="2"/>
      <c r="D608" s="2"/>
      <c r="L608" s="2"/>
    </row>
    <row r="609" spans="3:12" ht="15.75" customHeight="1" x14ac:dyDescent="0.25">
      <c r="C609" s="2"/>
      <c r="D609" s="2"/>
      <c r="L609" s="2"/>
    </row>
    <row r="610" spans="3:12" ht="15.75" customHeight="1" x14ac:dyDescent="0.25">
      <c r="C610" s="2"/>
      <c r="D610" s="2"/>
      <c r="L610" s="2"/>
    </row>
    <row r="611" spans="3:12" ht="15.75" customHeight="1" x14ac:dyDescent="0.25">
      <c r="C611" s="2"/>
      <c r="D611" s="2"/>
      <c r="L611" s="2"/>
    </row>
    <row r="612" spans="3:12" ht="15.75" customHeight="1" x14ac:dyDescent="0.25">
      <c r="C612" s="2"/>
      <c r="D612" s="2"/>
      <c r="L612" s="2"/>
    </row>
    <row r="613" spans="3:12" ht="15.75" customHeight="1" x14ac:dyDescent="0.25">
      <c r="C613" s="2"/>
      <c r="D613" s="2"/>
      <c r="L613" s="2"/>
    </row>
    <row r="614" spans="3:12" ht="15.75" customHeight="1" x14ac:dyDescent="0.25">
      <c r="C614" s="2"/>
      <c r="D614" s="2"/>
      <c r="L614" s="2"/>
    </row>
    <row r="615" spans="3:12" ht="15.75" customHeight="1" x14ac:dyDescent="0.25">
      <c r="C615" s="2"/>
      <c r="D615" s="2"/>
      <c r="L615" s="2"/>
    </row>
    <row r="616" spans="3:12" ht="15.75" customHeight="1" x14ac:dyDescent="0.25">
      <c r="C616" s="2"/>
      <c r="D616" s="2"/>
      <c r="L616" s="2"/>
    </row>
    <row r="617" spans="3:12" ht="15.75" customHeight="1" x14ac:dyDescent="0.25">
      <c r="C617" s="2"/>
      <c r="D617" s="2"/>
      <c r="L617" s="2"/>
    </row>
    <row r="618" spans="3:12" ht="15.75" customHeight="1" x14ac:dyDescent="0.25">
      <c r="C618" s="2"/>
      <c r="D618" s="2"/>
      <c r="L618" s="2"/>
    </row>
    <row r="619" spans="3:12" ht="15.75" customHeight="1" x14ac:dyDescent="0.25">
      <c r="C619" s="2"/>
      <c r="D619" s="2"/>
      <c r="L619" s="2"/>
    </row>
    <row r="620" spans="3:12" ht="15.75" customHeight="1" x14ac:dyDescent="0.25">
      <c r="C620" s="2"/>
      <c r="D620" s="2"/>
      <c r="L620" s="2"/>
    </row>
    <row r="621" spans="3:12" ht="15.75" customHeight="1" x14ac:dyDescent="0.25">
      <c r="C621" s="2"/>
      <c r="D621" s="2"/>
      <c r="L621" s="2"/>
    </row>
    <row r="622" spans="3:12" ht="15.75" customHeight="1" x14ac:dyDescent="0.25">
      <c r="C622" s="2"/>
      <c r="D622" s="2"/>
      <c r="L622" s="2"/>
    </row>
    <row r="623" spans="3:12" ht="15.75" customHeight="1" x14ac:dyDescent="0.25">
      <c r="C623" s="2"/>
      <c r="D623" s="2"/>
      <c r="L623" s="2"/>
    </row>
    <row r="624" spans="3:12" ht="15.75" customHeight="1" x14ac:dyDescent="0.25">
      <c r="C624" s="2"/>
      <c r="D624" s="2"/>
      <c r="L624" s="2"/>
    </row>
    <row r="625" spans="3:12" ht="15.75" customHeight="1" x14ac:dyDescent="0.25">
      <c r="C625" s="2"/>
      <c r="D625" s="2"/>
      <c r="L625" s="2"/>
    </row>
    <row r="626" spans="3:12" ht="15.75" customHeight="1" x14ac:dyDescent="0.25">
      <c r="C626" s="2"/>
      <c r="D626" s="2"/>
      <c r="L626" s="2"/>
    </row>
    <row r="627" spans="3:12" ht="15.75" customHeight="1" x14ac:dyDescent="0.25">
      <c r="C627" s="2"/>
      <c r="D627" s="2"/>
      <c r="L627" s="2"/>
    </row>
    <row r="628" spans="3:12" ht="15.75" customHeight="1" x14ac:dyDescent="0.25">
      <c r="C628" s="2"/>
      <c r="D628" s="2"/>
      <c r="L628" s="2"/>
    </row>
    <row r="629" spans="3:12" ht="15.75" customHeight="1" x14ac:dyDescent="0.25">
      <c r="C629" s="2"/>
      <c r="D629" s="2"/>
      <c r="L629" s="2"/>
    </row>
    <row r="630" spans="3:12" ht="15.75" customHeight="1" x14ac:dyDescent="0.25">
      <c r="C630" s="2"/>
      <c r="D630" s="2"/>
      <c r="L630" s="2"/>
    </row>
    <row r="631" spans="3:12" ht="15.75" customHeight="1" x14ac:dyDescent="0.25">
      <c r="C631" s="2"/>
      <c r="D631" s="2"/>
      <c r="L631" s="2"/>
    </row>
    <row r="632" spans="3:12" ht="15.75" customHeight="1" x14ac:dyDescent="0.25">
      <c r="C632" s="2"/>
      <c r="D632" s="2"/>
      <c r="L632" s="2"/>
    </row>
    <row r="633" spans="3:12" ht="15.75" customHeight="1" x14ac:dyDescent="0.25">
      <c r="C633" s="2"/>
      <c r="D633" s="2"/>
      <c r="L633" s="2"/>
    </row>
    <row r="634" spans="3:12" ht="15.75" customHeight="1" x14ac:dyDescent="0.25">
      <c r="C634" s="2"/>
      <c r="D634" s="2"/>
      <c r="L634" s="2"/>
    </row>
    <row r="635" spans="3:12" ht="15.75" customHeight="1" x14ac:dyDescent="0.25">
      <c r="C635" s="2"/>
      <c r="D635" s="2"/>
      <c r="L635" s="2"/>
    </row>
    <row r="636" spans="3:12" ht="15.75" customHeight="1" x14ac:dyDescent="0.25">
      <c r="C636" s="2"/>
      <c r="D636" s="2"/>
      <c r="L636" s="2"/>
    </row>
    <row r="637" spans="3:12" ht="15.75" customHeight="1" x14ac:dyDescent="0.25">
      <c r="C637" s="2"/>
      <c r="D637" s="2"/>
      <c r="L637" s="2"/>
    </row>
    <row r="638" spans="3:12" ht="15.75" customHeight="1" x14ac:dyDescent="0.25">
      <c r="C638" s="2"/>
      <c r="D638" s="2"/>
      <c r="L638" s="2"/>
    </row>
    <row r="639" spans="3:12" ht="15.75" customHeight="1" x14ac:dyDescent="0.25">
      <c r="C639" s="2"/>
      <c r="D639" s="2"/>
      <c r="L639" s="2"/>
    </row>
    <row r="640" spans="3:12" ht="15.75" customHeight="1" x14ac:dyDescent="0.25">
      <c r="C640" s="2"/>
      <c r="D640" s="2"/>
      <c r="L640" s="2"/>
    </row>
    <row r="641" spans="3:12" ht="15.75" customHeight="1" x14ac:dyDescent="0.25">
      <c r="C641" s="2"/>
      <c r="D641" s="2"/>
      <c r="L641" s="2"/>
    </row>
    <row r="642" spans="3:12" ht="15.75" customHeight="1" x14ac:dyDescent="0.25">
      <c r="C642" s="2"/>
      <c r="D642" s="2"/>
      <c r="L642" s="2"/>
    </row>
    <row r="643" spans="3:12" ht="15.75" customHeight="1" x14ac:dyDescent="0.25">
      <c r="C643" s="2"/>
      <c r="D643" s="2"/>
      <c r="L643" s="2"/>
    </row>
    <row r="644" spans="3:12" ht="15.75" customHeight="1" x14ac:dyDescent="0.25">
      <c r="C644" s="2"/>
      <c r="D644" s="2"/>
      <c r="L644" s="2"/>
    </row>
    <row r="645" spans="3:12" ht="15.75" customHeight="1" x14ac:dyDescent="0.25">
      <c r="C645" s="2"/>
      <c r="D645" s="2"/>
      <c r="L645" s="2"/>
    </row>
    <row r="646" spans="3:12" ht="15.75" customHeight="1" x14ac:dyDescent="0.25">
      <c r="C646" s="2"/>
      <c r="D646" s="2"/>
      <c r="L646" s="2"/>
    </row>
    <row r="647" spans="3:12" ht="15.75" customHeight="1" x14ac:dyDescent="0.25">
      <c r="C647" s="2"/>
      <c r="D647" s="2"/>
      <c r="L647" s="2"/>
    </row>
    <row r="648" spans="3:12" ht="15.75" customHeight="1" x14ac:dyDescent="0.25">
      <c r="C648" s="2"/>
      <c r="D648" s="2"/>
      <c r="L648" s="2"/>
    </row>
    <row r="649" spans="3:12" ht="15.75" customHeight="1" x14ac:dyDescent="0.25">
      <c r="C649" s="2"/>
      <c r="D649" s="2"/>
      <c r="L649" s="2"/>
    </row>
    <row r="650" spans="3:12" ht="15.75" customHeight="1" x14ac:dyDescent="0.25">
      <c r="C650" s="2"/>
      <c r="D650" s="2"/>
      <c r="L650" s="2"/>
    </row>
    <row r="651" spans="3:12" ht="15.75" customHeight="1" x14ac:dyDescent="0.25">
      <c r="C651" s="2"/>
      <c r="D651" s="2"/>
      <c r="L651" s="2"/>
    </row>
    <row r="652" spans="3:12" ht="15.75" customHeight="1" x14ac:dyDescent="0.25">
      <c r="C652" s="2"/>
      <c r="D652" s="2"/>
      <c r="L652" s="2"/>
    </row>
    <row r="653" spans="3:12" ht="15.75" customHeight="1" x14ac:dyDescent="0.25">
      <c r="C653" s="2"/>
      <c r="D653" s="2"/>
      <c r="L653" s="2"/>
    </row>
    <row r="654" spans="3:12" ht="15.75" customHeight="1" x14ac:dyDescent="0.25">
      <c r="C654" s="2"/>
      <c r="D654" s="2"/>
      <c r="L654" s="2"/>
    </row>
    <row r="655" spans="3:12" ht="15.75" customHeight="1" x14ac:dyDescent="0.25">
      <c r="C655" s="2"/>
      <c r="D655" s="2"/>
      <c r="L655" s="2"/>
    </row>
    <row r="656" spans="3:12" ht="15.75" customHeight="1" x14ac:dyDescent="0.25">
      <c r="C656" s="2"/>
      <c r="D656" s="2"/>
      <c r="L656" s="2"/>
    </row>
    <row r="657" spans="3:12" ht="15.75" customHeight="1" x14ac:dyDescent="0.25">
      <c r="C657" s="2"/>
      <c r="D657" s="2"/>
      <c r="L657" s="2"/>
    </row>
    <row r="658" spans="3:12" ht="15.75" customHeight="1" x14ac:dyDescent="0.25">
      <c r="C658" s="2"/>
      <c r="D658" s="2"/>
      <c r="L658" s="2"/>
    </row>
    <row r="659" spans="3:12" ht="15.75" customHeight="1" x14ac:dyDescent="0.25">
      <c r="C659" s="2"/>
      <c r="D659" s="2"/>
      <c r="L659" s="2"/>
    </row>
    <row r="660" spans="3:12" ht="15.75" customHeight="1" x14ac:dyDescent="0.25">
      <c r="C660" s="2"/>
      <c r="D660" s="2"/>
      <c r="L660" s="2"/>
    </row>
    <row r="661" spans="3:12" ht="15.75" customHeight="1" x14ac:dyDescent="0.25">
      <c r="C661" s="2"/>
      <c r="D661" s="2"/>
      <c r="L661" s="2"/>
    </row>
    <row r="662" spans="3:12" ht="15.75" customHeight="1" x14ac:dyDescent="0.25">
      <c r="C662" s="2"/>
      <c r="D662" s="2"/>
      <c r="L662" s="2"/>
    </row>
    <row r="663" spans="3:12" ht="15.75" customHeight="1" x14ac:dyDescent="0.25">
      <c r="C663" s="2"/>
      <c r="D663" s="2"/>
      <c r="L663" s="2"/>
    </row>
    <row r="664" spans="3:12" ht="15.75" customHeight="1" x14ac:dyDescent="0.25">
      <c r="C664" s="2"/>
      <c r="D664" s="2"/>
      <c r="L664" s="2"/>
    </row>
    <row r="665" spans="3:12" ht="15.75" customHeight="1" x14ac:dyDescent="0.25">
      <c r="C665" s="2"/>
      <c r="D665" s="2"/>
      <c r="L665" s="2"/>
    </row>
    <row r="666" spans="3:12" ht="15.75" customHeight="1" x14ac:dyDescent="0.25">
      <c r="C666" s="2"/>
      <c r="D666" s="2"/>
      <c r="L666" s="2"/>
    </row>
    <row r="667" spans="3:12" ht="15.75" customHeight="1" x14ac:dyDescent="0.25">
      <c r="C667" s="2"/>
      <c r="D667" s="2"/>
      <c r="L667" s="2"/>
    </row>
    <row r="668" spans="3:12" ht="15.75" customHeight="1" x14ac:dyDescent="0.25">
      <c r="C668" s="2"/>
      <c r="D668" s="2"/>
      <c r="L668" s="2"/>
    </row>
    <row r="669" spans="3:12" ht="15.75" customHeight="1" x14ac:dyDescent="0.25">
      <c r="C669" s="2"/>
      <c r="D669" s="2"/>
      <c r="L669" s="2"/>
    </row>
    <row r="670" spans="3:12" ht="15.75" customHeight="1" x14ac:dyDescent="0.25">
      <c r="C670" s="2"/>
      <c r="D670" s="2"/>
      <c r="L670" s="2"/>
    </row>
    <row r="671" spans="3:12" ht="15.75" customHeight="1" x14ac:dyDescent="0.25">
      <c r="C671" s="2"/>
      <c r="D671" s="2"/>
      <c r="L671" s="2"/>
    </row>
    <row r="672" spans="3:12" ht="15.75" customHeight="1" x14ac:dyDescent="0.25">
      <c r="C672" s="2"/>
      <c r="D672" s="2"/>
      <c r="L672" s="2"/>
    </row>
    <row r="673" spans="3:12" ht="15.75" customHeight="1" x14ac:dyDescent="0.25">
      <c r="C673" s="2"/>
      <c r="D673" s="2"/>
      <c r="L673" s="2"/>
    </row>
    <row r="674" spans="3:12" ht="15.75" customHeight="1" x14ac:dyDescent="0.25">
      <c r="C674" s="2"/>
      <c r="D674" s="2"/>
      <c r="L674" s="2"/>
    </row>
    <row r="675" spans="3:12" ht="15.75" customHeight="1" x14ac:dyDescent="0.25">
      <c r="C675" s="2"/>
      <c r="D675" s="2"/>
      <c r="L675" s="2"/>
    </row>
    <row r="676" spans="3:12" ht="15.75" customHeight="1" x14ac:dyDescent="0.25">
      <c r="C676" s="2"/>
      <c r="D676" s="2"/>
      <c r="L676" s="2"/>
    </row>
    <row r="677" spans="3:12" ht="15.75" customHeight="1" x14ac:dyDescent="0.25">
      <c r="C677" s="2"/>
      <c r="D677" s="2"/>
      <c r="L677" s="2"/>
    </row>
    <row r="678" spans="3:12" ht="15.75" customHeight="1" x14ac:dyDescent="0.25">
      <c r="C678" s="2"/>
      <c r="D678" s="2"/>
      <c r="L678" s="2"/>
    </row>
    <row r="679" spans="3:12" ht="15.75" customHeight="1" x14ac:dyDescent="0.25">
      <c r="C679" s="2"/>
      <c r="D679" s="2"/>
      <c r="L679" s="2"/>
    </row>
    <row r="680" spans="3:12" ht="15.75" customHeight="1" x14ac:dyDescent="0.25">
      <c r="C680" s="2"/>
      <c r="D680" s="2"/>
      <c r="L680" s="2"/>
    </row>
    <row r="681" spans="3:12" ht="15.75" customHeight="1" x14ac:dyDescent="0.25">
      <c r="C681" s="2"/>
      <c r="D681" s="2"/>
      <c r="L681" s="2"/>
    </row>
    <row r="682" spans="3:12" ht="15.75" customHeight="1" x14ac:dyDescent="0.25">
      <c r="C682" s="2"/>
      <c r="D682" s="2"/>
      <c r="L682" s="2"/>
    </row>
    <row r="683" spans="3:12" ht="15.75" customHeight="1" x14ac:dyDescent="0.25">
      <c r="C683" s="2"/>
      <c r="D683" s="2"/>
      <c r="L683" s="2"/>
    </row>
    <row r="684" spans="3:12" ht="15.75" customHeight="1" x14ac:dyDescent="0.25">
      <c r="C684" s="2"/>
      <c r="D684" s="2"/>
      <c r="L684" s="2"/>
    </row>
    <row r="685" spans="3:12" ht="15.75" customHeight="1" x14ac:dyDescent="0.25">
      <c r="C685" s="2"/>
      <c r="D685" s="2"/>
      <c r="L685" s="2"/>
    </row>
    <row r="686" spans="3:12" ht="15.75" customHeight="1" x14ac:dyDescent="0.25">
      <c r="C686" s="2"/>
      <c r="D686" s="2"/>
      <c r="L686" s="2"/>
    </row>
    <row r="687" spans="3:12" ht="15.75" customHeight="1" x14ac:dyDescent="0.25">
      <c r="C687" s="2"/>
      <c r="D687" s="2"/>
      <c r="L687" s="2"/>
    </row>
    <row r="688" spans="3:12" ht="15.75" customHeight="1" x14ac:dyDescent="0.25">
      <c r="C688" s="2"/>
      <c r="D688" s="2"/>
      <c r="L688" s="2"/>
    </row>
    <row r="689" spans="3:12" ht="15.75" customHeight="1" x14ac:dyDescent="0.25">
      <c r="C689" s="2"/>
      <c r="D689" s="2"/>
      <c r="L689" s="2"/>
    </row>
    <row r="690" spans="3:12" ht="15.75" customHeight="1" x14ac:dyDescent="0.25">
      <c r="C690" s="2"/>
      <c r="D690" s="2"/>
      <c r="L690" s="2"/>
    </row>
    <row r="691" spans="3:12" ht="15.75" customHeight="1" x14ac:dyDescent="0.25">
      <c r="C691" s="2"/>
      <c r="D691" s="2"/>
      <c r="L691" s="2"/>
    </row>
    <row r="692" spans="3:12" ht="15.75" customHeight="1" x14ac:dyDescent="0.25">
      <c r="C692" s="2"/>
      <c r="D692" s="2"/>
      <c r="L692" s="2"/>
    </row>
    <row r="693" spans="3:12" ht="15.75" customHeight="1" x14ac:dyDescent="0.25">
      <c r="C693" s="2"/>
      <c r="D693" s="2"/>
      <c r="L693" s="2"/>
    </row>
    <row r="694" spans="3:12" ht="15.75" customHeight="1" x14ac:dyDescent="0.25">
      <c r="C694" s="2"/>
      <c r="D694" s="2"/>
      <c r="L694" s="2"/>
    </row>
    <row r="695" spans="3:12" ht="15.75" customHeight="1" x14ac:dyDescent="0.25">
      <c r="C695" s="2"/>
      <c r="D695" s="2"/>
      <c r="L695" s="2"/>
    </row>
    <row r="696" spans="3:12" ht="15.75" customHeight="1" x14ac:dyDescent="0.25">
      <c r="C696" s="2"/>
      <c r="D696" s="2"/>
      <c r="L696" s="2"/>
    </row>
    <row r="697" spans="3:12" ht="15.75" customHeight="1" x14ac:dyDescent="0.25">
      <c r="C697" s="2"/>
      <c r="D697" s="2"/>
      <c r="L697" s="2"/>
    </row>
    <row r="698" spans="3:12" ht="15.75" customHeight="1" x14ac:dyDescent="0.25">
      <c r="C698" s="2"/>
      <c r="D698" s="2"/>
      <c r="L698" s="2"/>
    </row>
    <row r="699" spans="3:12" ht="15.75" customHeight="1" x14ac:dyDescent="0.25">
      <c r="C699" s="2"/>
      <c r="D699" s="2"/>
      <c r="L699" s="2"/>
    </row>
    <row r="700" spans="3:12" ht="15.75" customHeight="1" x14ac:dyDescent="0.25">
      <c r="C700" s="2"/>
      <c r="D700" s="2"/>
      <c r="L700" s="2"/>
    </row>
    <row r="701" spans="3:12" ht="15.75" customHeight="1" x14ac:dyDescent="0.25">
      <c r="C701" s="2"/>
      <c r="D701" s="2"/>
      <c r="L701" s="2"/>
    </row>
    <row r="702" spans="3:12" ht="15.75" customHeight="1" x14ac:dyDescent="0.25">
      <c r="C702" s="2"/>
      <c r="D702" s="2"/>
      <c r="L702" s="2"/>
    </row>
    <row r="703" spans="3:12" ht="15.75" customHeight="1" x14ac:dyDescent="0.25">
      <c r="C703" s="2"/>
      <c r="D703" s="2"/>
      <c r="L703" s="2"/>
    </row>
    <row r="704" spans="3:12" ht="15.75" customHeight="1" x14ac:dyDescent="0.25">
      <c r="C704" s="2"/>
      <c r="D704" s="2"/>
      <c r="L704" s="2"/>
    </row>
    <row r="705" spans="3:12" ht="15.75" customHeight="1" x14ac:dyDescent="0.25">
      <c r="C705" s="2"/>
      <c r="D705" s="2"/>
      <c r="L705" s="2"/>
    </row>
    <row r="706" spans="3:12" ht="15.75" customHeight="1" x14ac:dyDescent="0.25">
      <c r="C706" s="2"/>
      <c r="D706" s="2"/>
      <c r="L706" s="2"/>
    </row>
    <row r="707" spans="3:12" ht="15.75" customHeight="1" x14ac:dyDescent="0.25">
      <c r="C707" s="2"/>
      <c r="D707" s="2"/>
      <c r="L707" s="2"/>
    </row>
    <row r="708" spans="3:12" ht="15.75" customHeight="1" x14ac:dyDescent="0.25">
      <c r="C708" s="2"/>
      <c r="D708" s="2"/>
      <c r="L708" s="2"/>
    </row>
    <row r="709" spans="3:12" ht="15.75" customHeight="1" x14ac:dyDescent="0.25">
      <c r="C709" s="2"/>
      <c r="D709" s="2"/>
      <c r="L709" s="2"/>
    </row>
    <row r="710" spans="3:12" ht="15.75" customHeight="1" x14ac:dyDescent="0.25">
      <c r="C710" s="2"/>
      <c r="D710" s="2"/>
      <c r="L710" s="2"/>
    </row>
    <row r="711" spans="3:12" ht="15.75" customHeight="1" x14ac:dyDescent="0.25">
      <c r="C711" s="2"/>
      <c r="D711" s="2"/>
      <c r="L711" s="2"/>
    </row>
    <row r="712" spans="3:12" ht="15.75" customHeight="1" x14ac:dyDescent="0.25">
      <c r="C712" s="2"/>
      <c r="D712" s="2"/>
      <c r="L712" s="2"/>
    </row>
    <row r="713" spans="3:12" ht="15.75" customHeight="1" x14ac:dyDescent="0.25">
      <c r="C713" s="2"/>
      <c r="D713" s="2"/>
      <c r="L713" s="2"/>
    </row>
    <row r="714" spans="3:12" ht="15.75" customHeight="1" x14ac:dyDescent="0.25">
      <c r="C714" s="2"/>
      <c r="D714" s="2"/>
      <c r="L714" s="2"/>
    </row>
    <row r="715" spans="3:12" ht="15.75" customHeight="1" x14ac:dyDescent="0.25">
      <c r="C715" s="2"/>
      <c r="D715" s="2"/>
      <c r="L715" s="2"/>
    </row>
    <row r="716" spans="3:12" ht="15.75" customHeight="1" x14ac:dyDescent="0.25">
      <c r="C716" s="2"/>
      <c r="D716" s="2"/>
      <c r="L716" s="2"/>
    </row>
    <row r="717" spans="3:12" ht="15.75" customHeight="1" x14ac:dyDescent="0.25">
      <c r="C717" s="2"/>
      <c r="D717" s="2"/>
      <c r="L717" s="2"/>
    </row>
    <row r="718" spans="3:12" ht="15.75" customHeight="1" x14ac:dyDescent="0.25">
      <c r="C718" s="2"/>
      <c r="D718" s="2"/>
      <c r="L718" s="2"/>
    </row>
    <row r="719" spans="3:12" ht="15.75" customHeight="1" x14ac:dyDescent="0.25">
      <c r="C719" s="2"/>
      <c r="D719" s="2"/>
      <c r="L719" s="2"/>
    </row>
    <row r="720" spans="3:12" ht="15.75" customHeight="1" x14ac:dyDescent="0.25">
      <c r="C720" s="2"/>
      <c r="D720" s="2"/>
      <c r="L720" s="2"/>
    </row>
    <row r="721" spans="3:12" ht="15.75" customHeight="1" x14ac:dyDescent="0.25">
      <c r="C721" s="2"/>
      <c r="D721" s="2"/>
      <c r="L721" s="2"/>
    </row>
    <row r="722" spans="3:12" ht="15.75" customHeight="1" x14ac:dyDescent="0.25">
      <c r="C722" s="2"/>
      <c r="D722" s="2"/>
      <c r="L722" s="2"/>
    </row>
    <row r="723" spans="3:12" ht="15.75" customHeight="1" x14ac:dyDescent="0.25">
      <c r="C723" s="2"/>
      <c r="D723" s="2"/>
      <c r="L723" s="2"/>
    </row>
    <row r="724" spans="3:12" ht="15.75" customHeight="1" x14ac:dyDescent="0.25">
      <c r="C724" s="2"/>
      <c r="D724" s="2"/>
      <c r="L724" s="2"/>
    </row>
    <row r="725" spans="3:12" ht="15.75" customHeight="1" x14ac:dyDescent="0.25">
      <c r="C725" s="2"/>
      <c r="D725" s="2"/>
      <c r="L725" s="2"/>
    </row>
    <row r="726" spans="3:12" ht="15.75" customHeight="1" x14ac:dyDescent="0.25">
      <c r="C726" s="2"/>
      <c r="D726" s="2"/>
      <c r="L726" s="2"/>
    </row>
    <row r="727" spans="3:12" ht="15.75" customHeight="1" x14ac:dyDescent="0.25">
      <c r="C727" s="2"/>
      <c r="D727" s="2"/>
      <c r="L727" s="2"/>
    </row>
    <row r="728" spans="3:12" ht="15.75" customHeight="1" x14ac:dyDescent="0.25">
      <c r="C728" s="2"/>
      <c r="D728" s="2"/>
      <c r="L728" s="2"/>
    </row>
    <row r="729" spans="3:12" ht="15.75" customHeight="1" x14ac:dyDescent="0.25">
      <c r="C729" s="2"/>
      <c r="D729" s="2"/>
      <c r="L729" s="2"/>
    </row>
    <row r="730" spans="3:12" ht="15.75" customHeight="1" x14ac:dyDescent="0.25">
      <c r="C730" s="2"/>
      <c r="D730" s="2"/>
      <c r="L730" s="2"/>
    </row>
    <row r="731" spans="3:12" ht="15.75" customHeight="1" x14ac:dyDescent="0.25">
      <c r="C731" s="2"/>
      <c r="D731" s="2"/>
      <c r="L731" s="2"/>
    </row>
    <row r="732" spans="3:12" ht="15.75" customHeight="1" x14ac:dyDescent="0.25">
      <c r="C732" s="2"/>
      <c r="D732" s="2"/>
      <c r="L732" s="2"/>
    </row>
    <row r="733" spans="3:12" ht="15.75" customHeight="1" x14ac:dyDescent="0.25">
      <c r="C733" s="2"/>
      <c r="D733" s="2"/>
      <c r="L733" s="2"/>
    </row>
    <row r="734" spans="3:12" ht="15.75" customHeight="1" x14ac:dyDescent="0.25">
      <c r="C734" s="2"/>
      <c r="D734" s="2"/>
      <c r="L734" s="2"/>
    </row>
    <row r="735" spans="3:12" ht="15.75" customHeight="1" x14ac:dyDescent="0.25">
      <c r="C735" s="2"/>
      <c r="D735" s="2"/>
      <c r="L735" s="2"/>
    </row>
    <row r="736" spans="3:12" ht="15.75" customHeight="1" x14ac:dyDescent="0.25">
      <c r="C736" s="2"/>
      <c r="D736" s="2"/>
      <c r="L736" s="2"/>
    </row>
    <row r="737" spans="3:12" ht="15.75" customHeight="1" x14ac:dyDescent="0.25">
      <c r="C737" s="2"/>
      <c r="D737" s="2"/>
      <c r="L737" s="2"/>
    </row>
    <row r="738" spans="3:12" ht="15.75" customHeight="1" x14ac:dyDescent="0.25">
      <c r="C738" s="2"/>
      <c r="D738" s="2"/>
      <c r="L738" s="2"/>
    </row>
    <row r="739" spans="3:12" ht="15.75" customHeight="1" x14ac:dyDescent="0.25">
      <c r="C739" s="2"/>
      <c r="D739" s="2"/>
      <c r="L739" s="2"/>
    </row>
    <row r="740" spans="3:12" ht="15.75" customHeight="1" x14ac:dyDescent="0.25">
      <c r="C740" s="2"/>
      <c r="D740" s="2"/>
      <c r="L740" s="2"/>
    </row>
    <row r="741" spans="3:12" ht="15.75" customHeight="1" x14ac:dyDescent="0.25">
      <c r="C741" s="2"/>
      <c r="D741" s="2"/>
      <c r="L741" s="2"/>
    </row>
    <row r="742" spans="3:12" ht="15.75" customHeight="1" x14ac:dyDescent="0.25">
      <c r="C742" s="2"/>
      <c r="D742" s="2"/>
      <c r="L742" s="2"/>
    </row>
    <row r="743" spans="3:12" ht="15.75" customHeight="1" x14ac:dyDescent="0.25">
      <c r="C743" s="2"/>
      <c r="D743" s="2"/>
      <c r="L743" s="2"/>
    </row>
    <row r="744" spans="3:12" ht="15.75" customHeight="1" x14ac:dyDescent="0.25">
      <c r="C744" s="2"/>
      <c r="D744" s="2"/>
      <c r="L744" s="2"/>
    </row>
    <row r="745" spans="3:12" ht="15.75" customHeight="1" x14ac:dyDescent="0.25">
      <c r="C745" s="2"/>
      <c r="D745" s="2"/>
      <c r="L745" s="2"/>
    </row>
    <row r="746" spans="3:12" ht="15.75" customHeight="1" x14ac:dyDescent="0.25">
      <c r="C746" s="2"/>
      <c r="D746" s="2"/>
      <c r="L746" s="2"/>
    </row>
    <row r="747" spans="3:12" ht="15.75" customHeight="1" x14ac:dyDescent="0.25">
      <c r="C747" s="2"/>
      <c r="D747" s="2"/>
      <c r="L747" s="2"/>
    </row>
    <row r="748" spans="3:12" ht="15.75" customHeight="1" x14ac:dyDescent="0.25">
      <c r="C748" s="2"/>
      <c r="D748" s="2"/>
      <c r="L748" s="2"/>
    </row>
    <row r="749" spans="3:12" ht="15.75" customHeight="1" x14ac:dyDescent="0.25">
      <c r="C749" s="2"/>
      <c r="D749" s="2"/>
      <c r="L749" s="2"/>
    </row>
    <row r="750" spans="3:12" ht="15.75" customHeight="1" x14ac:dyDescent="0.25">
      <c r="C750" s="2"/>
      <c r="D750" s="2"/>
      <c r="L750" s="2"/>
    </row>
    <row r="751" spans="3:12" ht="15.75" customHeight="1" x14ac:dyDescent="0.25">
      <c r="C751" s="2"/>
      <c r="D751" s="2"/>
      <c r="L751" s="2"/>
    </row>
    <row r="752" spans="3:12" ht="15.75" customHeight="1" x14ac:dyDescent="0.25">
      <c r="C752" s="2"/>
      <c r="D752" s="2"/>
      <c r="L752" s="2"/>
    </row>
    <row r="753" spans="3:12" ht="15.75" customHeight="1" x14ac:dyDescent="0.25">
      <c r="C753" s="2"/>
      <c r="D753" s="2"/>
      <c r="L753" s="2"/>
    </row>
    <row r="754" spans="3:12" ht="15.75" customHeight="1" x14ac:dyDescent="0.25">
      <c r="C754" s="2"/>
      <c r="D754" s="2"/>
      <c r="L754" s="2"/>
    </row>
    <row r="755" spans="3:12" ht="15.75" customHeight="1" x14ac:dyDescent="0.25">
      <c r="C755" s="2"/>
      <c r="D755" s="2"/>
      <c r="L755" s="2"/>
    </row>
    <row r="756" spans="3:12" ht="15.75" customHeight="1" x14ac:dyDescent="0.25">
      <c r="C756" s="2"/>
      <c r="D756" s="2"/>
      <c r="L756" s="2"/>
    </row>
    <row r="757" spans="3:12" ht="15.75" customHeight="1" x14ac:dyDescent="0.25">
      <c r="C757" s="2"/>
      <c r="D757" s="2"/>
      <c r="L757" s="2"/>
    </row>
    <row r="758" spans="3:12" ht="15.75" customHeight="1" x14ac:dyDescent="0.25">
      <c r="C758" s="2"/>
      <c r="D758" s="2"/>
      <c r="L758" s="2"/>
    </row>
    <row r="759" spans="3:12" ht="15.75" customHeight="1" x14ac:dyDescent="0.25">
      <c r="C759" s="2"/>
      <c r="D759" s="2"/>
      <c r="L759" s="2"/>
    </row>
    <row r="760" spans="3:12" ht="15.75" customHeight="1" x14ac:dyDescent="0.25">
      <c r="C760" s="2"/>
      <c r="D760" s="2"/>
      <c r="L760" s="2"/>
    </row>
    <row r="761" spans="3:12" ht="15.75" customHeight="1" x14ac:dyDescent="0.25">
      <c r="C761" s="2"/>
      <c r="D761" s="2"/>
      <c r="L761" s="2"/>
    </row>
    <row r="762" spans="3:12" ht="15.75" customHeight="1" x14ac:dyDescent="0.25">
      <c r="C762" s="2"/>
      <c r="D762" s="2"/>
      <c r="L762" s="2"/>
    </row>
    <row r="763" spans="3:12" ht="15.75" customHeight="1" x14ac:dyDescent="0.25">
      <c r="C763" s="2"/>
      <c r="D763" s="2"/>
      <c r="L763" s="2"/>
    </row>
    <row r="764" spans="3:12" ht="15.75" customHeight="1" x14ac:dyDescent="0.25">
      <c r="C764" s="2"/>
      <c r="D764" s="2"/>
      <c r="L764" s="2"/>
    </row>
    <row r="765" spans="3:12" ht="15.75" customHeight="1" x14ac:dyDescent="0.25">
      <c r="C765" s="2"/>
      <c r="D765" s="2"/>
      <c r="L765" s="2"/>
    </row>
    <row r="766" spans="3:12" ht="15.75" customHeight="1" x14ac:dyDescent="0.25">
      <c r="C766" s="2"/>
      <c r="D766" s="2"/>
      <c r="L766" s="2"/>
    </row>
    <row r="767" spans="3:12" ht="15.75" customHeight="1" x14ac:dyDescent="0.25">
      <c r="C767" s="2"/>
      <c r="D767" s="2"/>
      <c r="L767" s="2"/>
    </row>
    <row r="768" spans="3:12" ht="15.75" customHeight="1" x14ac:dyDescent="0.25">
      <c r="C768" s="2"/>
      <c r="D768" s="2"/>
      <c r="L768" s="2"/>
    </row>
    <row r="769" spans="3:12" ht="15.75" customHeight="1" x14ac:dyDescent="0.25">
      <c r="C769" s="2"/>
      <c r="D769" s="2"/>
      <c r="L769" s="2"/>
    </row>
    <row r="770" spans="3:12" ht="15.75" customHeight="1" x14ac:dyDescent="0.25">
      <c r="C770" s="2"/>
      <c r="D770" s="2"/>
      <c r="L770" s="2"/>
    </row>
    <row r="771" spans="3:12" ht="15.75" customHeight="1" x14ac:dyDescent="0.25">
      <c r="C771" s="2"/>
      <c r="D771" s="2"/>
      <c r="L771" s="2"/>
    </row>
    <row r="772" spans="3:12" ht="15.75" customHeight="1" x14ac:dyDescent="0.25">
      <c r="C772" s="2"/>
      <c r="D772" s="2"/>
      <c r="L772" s="2"/>
    </row>
    <row r="773" spans="3:12" ht="15.75" customHeight="1" x14ac:dyDescent="0.25">
      <c r="C773" s="2"/>
      <c r="D773" s="2"/>
      <c r="L773" s="2"/>
    </row>
    <row r="774" spans="3:12" ht="15.75" customHeight="1" x14ac:dyDescent="0.25">
      <c r="C774" s="2"/>
      <c r="D774" s="2"/>
      <c r="L774" s="2"/>
    </row>
    <row r="775" spans="3:12" ht="15.75" customHeight="1" x14ac:dyDescent="0.25">
      <c r="C775" s="2"/>
      <c r="D775" s="2"/>
      <c r="L775" s="2"/>
    </row>
    <row r="776" spans="3:12" ht="15.75" customHeight="1" x14ac:dyDescent="0.25">
      <c r="C776" s="2"/>
      <c r="D776" s="2"/>
      <c r="L776" s="2"/>
    </row>
    <row r="777" spans="3:12" ht="15.75" customHeight="1" x14ac:dyDescent="0.25">
      <c r="C777" s="2"/>
      <c r="D777" s="2"/>
      <c r="L777" s="2"/>
    </row>
    <row r="778" spans="3:12" ht="15.75" customHeight="1" x14ac:dyDescent="0.25">
      <c r="C778" s="2"/>
      <c r="D778" s="2"/>
      <c r="L778" s="2"/>
    </row>
    <row r="779" spans="3:12" ht="15.75" customHeight="1" x14ac:dyDescent="0.25">
      <c r="C779" s="2"/>
      <c r="D779" s="2"/>
      <c r="L779" s="2"/>
    </row>
    <row r="780" spans="3:12" ht="15.75" customHeight="1" x14ac:dyDescent="0.25">
      <c r="C780" s="2"/>
      <c r="D780" s="2"/>
      <c r="L780" s="2"/>
    </row>
    <row r="781" spans="3:12" ht="15.75" customHeight="1" x14ac:dyDescent="0.25">
      <c r="C781" s="2"/>
      <c r="D781" s="2"/>
      <c r="L781" s="2"/>
    </row>
    <row r="782" spans="3:12" ht="15.75" customHeight="1" x14ac:dyDescent="0.25">
      <c r="C782" s="2"/>
      <c r="D782" s="2"/>
      <c r="L782" s="2"/>
    </row>
    <row r="783" spans="3:12" ht="15.75" customHeight="1" x14ac:dyDescent="0.25">
      <c r="C783" s="2"/>
      <c r="D783" s="2"/>
      <c r="L783" s="2"/>
    </row>
    <row r="784" spans="3:12" ht="15.75" customHeight="1" x14ac:dyDescent="0.25">
      <c r="C784" s="2"/>
      <c r="D784" s="2"/>
      <c r="L784" s="2"/>
    </row>
    <row r="785" spans="3:12" ht="15.75" customHeight="1" x14ac:dyDescent="0.25">
      <c r="C785" s="2"/>
      <c r="D785" s="2"/>
      <c r="L785" s="2"/>
    </row>
    <row r="786" spans="3:12" ht="15.75" customHeight="1" x14ac:dyDescent="0.25">
      <c r="C786" s="2"/>
      <c r="D786" s="2"/>
      <c r="L786" s="2"/>
    </row>
    <row r="787" spans="3:12" ht="15.75" customHeight="1" x14ac:dyDescent="0.25">
      <c r="C787" s="2"/>
      <c r="D787" s="2"/>
      <c r="L787" s="2"/>
    </row>
    <row r="788" spans="3:12" ht="15.75" customHeight="1" x14ac:dyDescent="0.25">
      <c r="C788" s="2"/>
      <c r="D788" s="2"/>
      <c r="L788" s="2"/>
    </row>
    <row r="789" spans="3:12" ht="15.75" customHeight="1" x14ac:dyDescent="0.25">
      <c r="C789" s="2"/>
      <c r="D789" s="2"/>
      <c r="L789" s="2"/>
    </row>
    <row r="790" spans="3:12" ht="15.75" customHeight="1" x14ac:dyDescent="0.25">
      <c r="C790" s="2"/>
      <c r="D790" s="2"/>
      <c r="L790" s="2"/>
    </row>
    <row r="791" spans="3:12" ht="15.75" customHeight="1" x14ac:dyDescent="0.25">
      <c r="C791" s="2"/>
      <c r="D791" s="2"/>
      <c r="L791" s="2"/>
    </row>
    <row r="792" spans="3:12" ht="15.75" customHeight="1" x14ac:dyDescent="0.25">
      <c r="C792" s="2"/>
      <c r="D792" s="2"/>
      <c r="L792" s="2"/>
    </row>
    <row r="793" spans="3:12" ht="15.75" customHeight="1" x14ac:dyDescent="0.25">
      <c r="C793" s="2"/>
      <c r="D793" s="2"/>
      <c r="L793" s="2"/>
    </row>
    <row r="794" spans="3:12" ht="15.75" customHeight="1" x14ac:dyDescent="0.25">
      <c r="C794" s="2"/>
      <c r="D794" s="2"/>
      <c r="L794" s="2"/>
    </row>
    <row r="795" spans="3:12" ht="15.75" customHeight="1" x14ac:dyDescent="0.25">
      <c r="C795" s="2"/>
      <c r="D795" s="2"/>
      <c r="L795" s="2"/>
    </row>
    <row r="796" spans="3:12" ht="15.75" customHeight="1" x14ac:dyDescent="0.25">
      <c r="C796" s="2"/>
      <c r="D796" s="2"/>
      <c r="L796" s="2"/>
    </row>
    <row r="797" spans="3:12" ht="15.75" customHeight="1" x14ac:dyDescent="0.25">
      <c r="C797" s="2"/>
      <c r="D797" s="2"/>
      <c r="L797" s="2"/>
    </row>
    <row r="798" spans="3:12" ht="15.75" customHeight="1" x14ac:dyDescent="0.25">
      <c r="C798" s="2"/>
      <c r="D798" s="2"/>
      <c r="L798" s="2"/>
    </row>
    <row r="799" spans="3:12" ht="15.75" customHeight="1" x14ac:dyDescent="0.25">
      <c r="C799" s="2"/>
      <c r="D799" s="2"/>
      <c r="L799" s="2"/>
    </row>
    <row r="800" spans="3:12" ht="15.75" customHeight="1" x14ac:dyDescent="0.25">
      <c r="C800" s="2"/>
      <c r="D800" s="2"/>
      <c r="L800" s="2"/>
    </row>
    <row r="801" spans="3:12" ht="15.75" customHeight="1" x14ac:dyDescent="0.25">
      <c r="C801" s="2"/>
      <c r="D801" s="2"/>
      <c r="L801" s="2"/>
    </row>
    <row r="802" spans="3:12" ht="15.75" customHeight="1" x14ac:dyDescent="0.25">
      <c r="C802" s="2"/>
      <c r="D802" s="2"/>
      <c r="L802" s="2"/>
    </row>
    <row r="803" spans="3:12" ht="15.75" customHeight="1" x14ac:dyDescent="0.25">
      <c r="C803" s="2"/>
      <c r="D803" s="2"/>
      <c r="L803" s="2"/>
    </row>
    <row r="804" spans="3:12" ht="15.75" customHeight="1" x14ac:dyDescent="0.25">
      <c r="C804" s="2"/>
      <c r="D804" s="2"/>
      <c r="L804" s="2"/>
    </row>
    <row r="805" spans="3:12" ht="15.75" customHeight="1" x14ac:dyDescent="0.25">
      <c r="C805" s="2"/>
      <c r="D805" s="2"/>
      <c r="L805" s="2"/>
    </row>
    <row r="806" spans="3:12" ht="15.75" customHeight="1" x14ac:dyDescent="0.25">
      <c r="C806" s="2"/>
      <c r="D806" s="2"/>
      <c r="L806" s="2"/>
    </row>
    <row r="807" spans="3:12" ht="15.75" customHeight="1" x14ac:dyDescent="0.25">
      <c r="C807" s="2"/>
      <c r="D807" s="2"/>
      <c r="L807" s="2"/>
    </row>
    <row r="808" spans="3:12" ht="15.75" customHeight="1" x14ac:dyDescent="0.25">
      <c r="C808" s="2"/>
      <c r="D808" s="2"/>
      <c r="L808" s="2"/>
    </row>
    <row r="809" spans="3:12" ht="15.75" customHeight="1" x14ac:dyDescent="0.25">
      <c r="C809" s="2"/>
      <c r="D809" s="2"/>
      <c r="L809" s="2"/>
    </row>
    <row r="810" spans="3:12" ht="15.75" customHeight="1" x14ac:dyDescent="0.25">
      <c r="C810" s="2"/>
      <c r="D810" s="2"/>
      <c r="L810" s="2"/>
    </row>
    <row r="811" spans="3:12" ht="15.75" customHeight="1" x14ac:dyDescent="0.25">
      <c r="C811" s="2"/>
      <c r="D811" s="2"/>
      <c r="L811" s="2"/>
    </row>
    <row r="812" spans="3:12" ht="15.75" customHeight="1" x14ac:dyDescent="0.25">
      <c r="C812" s="2"/>
      <c r="D812" s="2"/>
      <c r="L812" s="2"/>
    </row>
    <row r="813" spans="3:12" ht="15.75" customHeight="1" x14ac:dyDescent="0.25">
      <c r="C813" s="2"/>
      <c r="D813" s="2"/>
      <c r="L813" s="2"/>
    </row>
    <row r="814" spans="3:12" ht="15.75" customHeight="1" x14ac:dyDescent="0.25">
      <c r="C814" s="2"/>
      <c r="D814" s="2"/>
      <c r="L814" s="2"/>
    </row>
    <row r="815" spans="3:12" ht="15.75" customHeight="1" x14ac:dyDescent="0.25">
      <c r="C815" s="2"/>
      <c r="D815" s="2"/>
      <c r="L815" s="2"/>
    </row>
    <row r="816" spans="3:12" ht="15.75" customHeight="1" x14ac:dyDescent="0.25">
      <c r="C816" s="2"/>
      <c r="D816" s="2"/>
      <c r="L816" s="2"/>
    </row>
    <row r="817" spans="3:12" ht="15.75" customHeight="1" x14ac:dyDescent="0.25">
      <c r="C817" s="2"/>
      <c r="D817" s="2"/>
      <c r="L817" s="2"/>
    </row>
    <row r="818" spans="3:12" ht="15.75" customHeight="1" x14ac:dyDescent="0.25">
      <c r="C818" s="2"/>
      <c r="D818" s="2"/>
      <c r="L818" s="2"/>
    </row>
    <row r="819" spans="3:12" ht="15.75" customHeight="1" x14ac:dyDescent="0.25">
      <c r="C819" s="2"/>
      <c r="D819" s="2"/>
      <c r="L819" s="2"/>
    </row>
    <row r="820" spans="3:12" ht="15.75" customHeight="1" x14ac:dyDescent="0.25">
      <c r="C820" s="2"/>
      <c r="D820" s="2"/>
      <c r="L820" s="2"/>
    </row>
    <row r="821" spans="3:12" ht="15.75" customHeight="1" x14ac:dyDescent="0.25">
      <c r="C821" s="2"/>
      <c r="D821" s="2"/>
      <c r="L821" s="2"/>
    </row>
    <row r="822" spans="3:12" ht="15.75" customHeight="1" x14ac:dyDescent="0.25">
      <c r="C822" s="2"/>
      <c r="D822" s="2"/>
      <c r="L822" s="2"/>
    </row>
    <row r="823" spans="3:12" ht="15.75" customHeight="1" x14ac:dyDescent="0.25">
      <c r="C823" s="2"/>
      <c r="D823" s="2"/>
      <c r="L823" s="2"/>
    </row>
    <row r="824" spans="3:12" ht="15.75" customHeight="1" x14ac:dyDescent="0.25">
      <c r="C824" s="2"/>
      <c r="D824" s="2"/>
      <c r="L824" s="2"/>
    </row>
    <row r="825" spans="3:12" ht="15.75" customHeight="1" x14ac:dyDescent="0.25">
      <c r="C825" s="2"/>
      <c r="D825" s="2"/>
      <c r="L825" s="2"/>
    </row>
    <row r="826" spans="3:12" ht="15.75" customHeight="1" x14ac:dyDescent="0.25">
      <c r="C826" s="2"/>
      <c r="D826" s="2"/>
      <c r="L826" s="2"/>
    </row>
    <row r="827" spans="3:12" ht="15.75" customHeight="1" x14ac:dyDescent="0.25">
      <c r="C827" s="2"/>
      <c r="D827" s="2"/>
      <c r="L827" s="2"/>
    </row>
    <row r="828" spans="3:12" ht="15.75" customHeight="1" x14ac:dyDescent="0.25">
      <c r="C828" s="2"/>
      <c r="D828" s="2"/>
      <c r="L828" s="2"/>
    </row>
    <row r="829" spans="3:12" ht="15.75" customHeight="1" x14ac:dyDescent="0.25">
      <c r="C829" s="2"/>
      <c r="D829" s="2"/>
      <c r="L829" s="2"/>
    </row>
    <row r="830" spans="3:12" ht="15.75" customHeight="1" x14ac:dyDescent="0.25">
      <c r="C830" s="2"/>
      <c r="D830" s="2"/>
      <c r="L830" s="2"/>
    </row>
    <row r="831" spans="3:12" ht="15.75" customHeight="1" x14ac:dyDescent="0.25">
      <c r="C831" s="2"/>
      <c r="D831" s="2"/>
      <c r="L831" s="2"/>
    </row>
    <row r="832" spans="3:12" ht="15.75" customHeight="1" x14ac:dyDescent="0.25">
      <c r="C832" s="2"/>
      <c r="D832" s="2"/>
      <c r="L832" s="2"/>
    </row>
    <row r="833" spans="3:12" ht="15.75" customHeight="1" x14ac:dyDescent="0.25">
      <c r="C833" s="2"/>
      <c r="D833" s="2"/>
      <c r="L833" s="2"/>
    </row>
    <row r="834" spans="3:12" ht="15.75" customHeight="1" x14ac:dyDescent="0.25">
      <c r="C834" s="2"/>
      <c r="D834" s="2"/>
      <c r="L834" s="2"/>
    </row>
    <row r="835" spans="3:12" ht="15.75" customHeight="1" x14ac:dyDescent="0.25">
      <c r="C835" s="2"/>
      <c r="D835" s="2"/>
      <c r="L835" s="2"/>
    </row>
    <row r="836" spans="3:12" ht="15.75" customHeight="1" x14ac:dyDescent="0.25">
      <c r="C836" s="2"/>
      <c r="D836" s="2"/>
      <c r="L836" s="2"/>
    </row>
    <row r="837" spans="3:12" ht="15.75" customHeight="1" x14ac:dyDescent="0.25">
      <c r="C837" s="2"/>
      <c r="D837" s="2"/>
      <c r="L837" s="2"/>
    </row>
    <row r="838" spans="3:12" ht="15.75" customHeight="1" x14ac:dyDescent="0.25">
      <c r="C838" s="2"/>
      <c r="D838" s="2"/>
      <c r="L838" s="2"/>
    </row>
    <row r="839" spans="3:12" ht="15.75" customHeight="1" x14ac:dyDescent="0.25">
      <c r="C839" s="2"/>
      <c r="D839" s="2"/>
      <c r="L839" s="2"/>
    </row>
    <row r="840" spans="3:12" ht="15.75" customHeight="1" x14ac:dyDescent="0.25">
      <c r="C840" s="2"/>
      <c r="D840" s="2"/>
      <c r="L840" s="2"/>
    </row>
    <row r="841" spans="3:12" ht="15.75" customHeight="1" x14ac:dyDescent="0.25">
      <c r="C841" s="2"/>
      <c r="D841" s="2"/>
      <c r="L841" s="2"/>
    </row>
    <row r="842" spans="3:12" ht="15.75" customHeight="1" x14ac:dyDescent="0.25">
      <c r="C842" s="2"/>
      <c r="D842" s="2"/>
      <c r="L842" s="2"/>
    </row>
    <row r="843" spans="3:12" ht="15.75" customHeight="1" x14ac:dyDescent="0.25">
      <c r="C843" s="2"/>
      <c r="D843" s="2"/>
      <c r="L843" s="2"/>
    </row>
    <row r="844" spans="3:12" ht="15.75" customHeight="1" x14ac:dyDescent="0.25">
      <c r="C844" s="2"/>
      <c r="D844" s="2"/>
      <c r="L844" s="2"/>
    </row>
    <row r="845" spans="3:12" ht="15.75" customHeight="1" x14ac:dyDescent="0.25">
      <c r="C845" s="2"/>
      <c r="D845" s="2"/>
      <c r="L845" s="2"/>
    </row>
    <row r="846" spans="3:12" ht="15.75" customHeight="1" x14ac:dyDescent="0.25">
      <c r="C846" s="2"/>
      <c r="D846" s="2"/>
      <c r="L846" s="2"/>
    </row>
    <row r="847" spans="3:12" ht="15.75" customHeight="1" x14ac:dyDescent="0.25">
      <c r="C847" s="2"/>
      <c r="D847" s="2"/>
      <c r="L847" s="2"/>
    </row>
    <row r="848" spans="3:12" ht="15.75" customHeight="1" x14ac:dyDescent="0.25">
      <c r="C848" s="2"/>
      <c r="D848" s="2"/>
      <c r="L848" s="2"/>
    </row>
    <row r="849" spans="3:12" ht="15.75" customHeight="1" x14ac:dyDescent="0.25">
      <c r="C849" s="2"/>
      <c r="D849" s="2"/>
      <c r="L849" s="2"/>
    </row>
    <row r="850" spans="3:12" ht="15.75" customHeight="1" x14ac:dyDescent="0.25">
      <c r="C850" s="2"/>
      <c r="D850" s="2"/>
      <c r="L850" s="2"/>
    </row>
    <row r="851" spans="3:12" ht="15.75" customHeight="1" x14ac:dyDescent="0.25">
      <c r="C851" s="2"/>
      <c r="D851" s="2"/>
      <c r="L851" s="2"/>
    </row>
    <row r="852" spans="3:12" ht="15.75" customHeight="1" x14ac:dyDescent="0.25">
      <c r="C852" s="2"/>
      <c r="D852" s="2"/>
      <c r="L852" s="2"/>
    </row>
    <row r="853" spans="3:12" ht="15.75" customHeight="1" x14ac:dyDescent="0.25">
      <c r="C853" s="2"/>
      <c r="D853" s="2"/>
      <c r="L853" s="2"/>
    </row>
    <row r="854" spans="3:12" ht="15.75" customHeight="1" x14ac:dyDescent="0.25">
      <c r="C854" s="2"/>
      <c r="D854" s="2"/>
      <c r="L854" s="2"/>
    </row>
    <row r="855" spans="3:12" ht="15.75" customHeight="1" x14ac:dyDescent="0.25">
      <c r="C855" s="2"/>
      <c r="D855" s="2"/>
      <c r="L855" s="2"/>
    </row>
    <row r="856" spans="3:12" ht="15.75" customHeight="1" x14ac:dyDescent="0.25">
      <c r="C856" s="2"/>
      <c r="D856" s="2"/>
      <c r="L856" s="2"/>
    </row>
    <row r="857" spans="3:12" ht="15.75" customHeight="1" x14ac:dyDescent="0.25">
      <c r="C857" s="2"/>
      <c r="D857" s="2"/>
      <c r="L857" s="2"/>
    </row>
    <row r="858" spans="3:12" ht="15.75" customHeight="1" x14ac:dyDescent="0.25">
      <c r="C858" s="2"/>
      <c r="D858" s="2"/>
      <c r="L858" s="2"/>
    </row>
    <row r="859" spans="3:12" ht="15.75" customHeight="1" x14ac:dyDescent="0.25">
      <c r="C859" s="2"/>
      <c r="D859" s="2"/>
      <c r="L859" s="2"/>
    </row>
    <row r="860" spans="3:12" ht="15.75" customHeight="1" x14ac:dyDescent="0.25">
      <c r="C860" s="2"/>
      <c r="D860" s="2"/>
      <c r="L860" s="2"/>
    </row>
    <row r="861" spans="3:12" ht="15.75" customHeight="1" x14ac:dyDescent="0.25">
      <c r="C861" s="2"/>
      <c r="D861" s="2"/>
      <c r="L861" s="2"/>
    </row>
    <row r="862" spans="3:12" ht="15.75" customHeight="1" x14ac:dyDescent="0.25">
      <c r="C862" s="2"/>
      <c r="D862" s="2"/>
      <c r="L862" s="2"/>
    </row>
    <row r="863" spans="3:12" ht="15.75" customHeight="1" x14ac:dyDescent="0.25">
      <c r="C863" s="2"/>
      <c r="D863" s="2"/>
      <c r="L863" s="2"/>
    </row>
    <row r="864" spans="3:12" ht="15.75" customHeight="1" x14ac:dyDescent="0.25">
      <c r="C864" s="2"/>
      <c r="D864" s="2"/>
      <c r="L864" s="2"/>
    </row>
    <row r="865" spans="3:12" ht="15.75" customHeight="1" x14ac:dyDescent="0.25">
      <c r="C865" s="2"/>
      <c r="D865" s="2"/>
      <c r="L865" s="2"/>
    </row>
    <row r="866" spans="3:12" ht="15.75" customHeight="1" x14ac:dyDescent="0.25">
      <c r="C866" s="2"/>
      <c r="D866" s="2"/>
      <c r="L866" s="2"/>
    </row>
    <row r="867" spans="3:12" ht="15.75" customHeight="1" x14ac:dyDescent="0.25">
      <c r="C867" s="2"/>
      <c r="D867" s="2"/>
      <c r="L867" s="2"/>
    </row>
    <row r="868" spans="3:12" ht="15.75" customHeight="1" x14ac:dyDescent="0.25">
      <c r="C868" s="2"/>
      <c r="D868" s="2"/>
      <c r="L868" s="2"/>
    </row>
    <row r="869" spans="3:12" ht="15.75" customHeight="1" x14ac:dyDescent="0.25">
      <c r="C869" s="2"/>
      <c r="D869" s="2"/>
      <c r="L869" s="2"/>
    </row>
    <row r="870" spans="3:12" ht="15.75" customHeight="1" x14ac:dyDescent="0.25">
      <c r="C870" s="2"/>
      <c r="D870" s="2"/>
      <c r="L870" s="2"/>
    </row>
    <row r="871" spans="3:12" ht="15.75" customHeight="1" x14ac:dyDescent="0.25">
      <c r="C871" s="2"/>
      <c r="D871" s="2"/>
      <c r="L871" s="2"/>
    </row>
    <row r="872" spans="3:12" ht="15.75" customHeight="1" x14ac:dyDescent="0.25">
      <c r="C872" s="2"/>
      <c r="D872" s="2"/>
      <c r="L872" s="2"/>
    </row>
    <row r="873" spans="3:12" ht="15.75" customHeight="1" x14ac:dyDescent="0.25">
      <c r="C873" s="2"/>
      <c r="D873" s="2"/>
      <c r="L873" s="2"/>
    </row>
    <row r="874" spans="3:12" ht="15.75" customHeight="1" x14ac:dyDescent="0.25">
      <c r="C874" s="2"/>
      <c r="D874" s="2"/>
      <c r="L874" s="2"/>
    </row>
    <row r="875" spans="3:12" ht="15.75" customHeight="1" x14ac:dyDescent="0.25">
      <c r="C875" s="2"/>
      <c r="D875" s="2"/>
      <c r="L875" s="2"/>
    </row>
    <row r="876" spans="3:12" ht="15.75" customHeight="1" x14ac:dyDescent="0.25">
      <c r="C876" s="2"/>
      <c r="D876" s="2"/>
      <c r="L876" s="2"/>
    </row>
    <row r="877" spans="3:12" ht="15.75" customHeight="1" x14ac:dyDescent="0.25">
      <c r="C877" s="2"/>
      <c r="D877" s="2"/>
      <c r="L877" s="2"/>
    </row>
    <row r="878" spans="3:12" ht="15.75" customHeight="1" x14ac:dyDescent="0.25">
      <c r="C878" s="2"/>
      <c r="D878" s="2"/>
      <c r="L878" s="2"/>
    </row>
    <row r="879" spans="3:12" ht="15.75" customHeight="1" x14ac:dyDescent="0.25">
      <c r="C879" s="2"/>
      <c r="D879" s="2"/>
      <c r="L879" s="2"/>
    </row>
    <row r="880" spans="3:12" ht="15.75" customHeight="1" x14ac:dyDescent="0.25">
      <c r="C880" s="2"/>
      <c r="D880" s="2"/>
      <c r="L880" s="2"/>
    </row>
    <row r="881" spans="3:12" ht="15.75" customHeight="1" x14ac:dyDescent="0.25">
      <c r="C881" s="2"/>
      <c r="D881" s="2"/>
      <c r="L881" s="2"/>
    </row>
    <row r="882" spans="3:12" ht="15.75" customHeight="1" x14ac:dyDescent="0.25">
      <c r="C882" s="2"/>
      <c r="D882" s="2"/>
      <c r="L882" s="2"/>
    </row>
    <row r="883" spans="3:12" ht="15.75" customHeight="1" x14ac:dyDescent="0.25">
      <c r="C883" s="2"/>
      <c r="D883" s="2"/>
      <c r="L883" s="2"/>
    </row>
    <row r="884" spans="3:12" ht="15.75" customHeight="1" x14ac:dyDescent="0.25">
      <c r="C884" s="2"/>
      <c r="D884" s="2"/>
      <c r="L884" s="2"/>
    </row>
    <row r="885" spans="3:12" ht="15.75" customHeight="1" x14ac:dyDescent="0.25">
      <c r="C885" s="2"/>
      <c r="D885" s="2"/>
      <c r="L885" s="2"/>
    </row>
    <row r="886" spans="3:12" ht="15.75" customHeight="1" x14ac:dyDescent="0.25">
      <c r="C886" s="2"/>
      <c r="D886" s="2"/>
      <c r="L886" s="2"/>
    </row>
    <row r="887" spans="3:12" ht="15.75" customHeight="1" x14ac:dyDescent="0.25">
      <c r="C887" s="2"/>
      <c r="D887" s="2"/>
      <c r="L887" s="2"/>
    </row>
    <row r="888" spans="3:12" ht="15.75" customHeight="1" x14ac:dyDescent="0.25">
      <c r="C888" s="2"/>
      <c r="D888" s="2"/>
      <c r="L888" s="2"/>
    </row>
    <row r="889" spans="3:12" ht="15.75" customHeight="1" x14ac:dyDescent="0.25">
      <c r="C889" s="2"/>
      <c r="D889" s="2"/>
      <c r="L889" s="2"/>
    </row>
    <row r="890" spans="3:12" ht="15.75" customHeight="1" x14ac:dyDescent="0.25">
      <c r="C890" s="2"/>
      <c r="D890" s="2"/>
      <c r="L890" s="2"/>
    </row>
    <row r="891" spans="3:12" ht="15.75" customHeight="1" x14ac:dyDescent="0.25">
      <c r="C891" s="2"/>
      <c r="D891" s="2"/>
      <c r="L891" s="2"/>
    </row>
    <row r="892" spans="3:12" ht="15.75" customHeight="1" x14ac:dyDescent="0.25">
      <c r="C892" s="2"/>
      <c r="D892" s="2"/>
      <c r="L892" s="2"/>
    </row>
    <row r="893" spans="3:12" ht="15.75" customHeight="1" x14ac:dyDescent="0.25">
      <c r="C893" s="2"/>
      <c r="D893" s="2"/>
      <c r="L893" s="2"/>
    </row>
    <row r="894" spans="3:12" ht="15.75" customHeight="1" x14ac:dyDescent="0.25">
      <c r="C894" s="2"/>
      <c r="D894" s="2"/>
      <c r="L894" s="2"/>
    </row>
    <row r="895" spans="3:12" ht="15.75" customHeight="1" x14ac:dyDescent="0.25">
      <c r="C895" s="2"/>
      <c r="D895" s="2"/>
      <c r="L895" s="2"/>
    </row>
    <row r="896" spans="3:12" ht="15.75" customHeight="1" x14ac:dyDescent="0.25">
      <c r="C896" s="2"/>
      <c r="D896" s="2"/>
      <c r="L896" s="2"/>
    </row>
    <row r="897" spans="3:12" ht="15.75" customHeight="1" x14ac:dyDescent="0.25">
      <c r="C897" s="2"/>
      <c r="D897" s="2"/>
      <c r="L897" s="2"/>
    </row>
    <row r="898" spans="3:12" ht="15.75" customHeight="1" x14ac:dyDescent="0.25">
      <c r="C898" s="2"/>
      <c r="D898" s="2"/>
      <c r="L898" s="2"/>
    </row>
    <row r="899" spans="3:12" ht="15.75" customHeight="1" x14ac:dyDescent="0.25">
      <c r="C899" s="2"/>
      <c r="D899" s="2"/>
      <c r="L899" s="2"/>
    </row>
    <row r="900" spans="3:12" ht="15.75" customHeight="1" x14ac:dyDescent="0.25">
      <c r="C900" s="2"/>
      <c r="D900" s="2"/>
      <c r="L900" s="2"/>
    </row>
    <row r="901" spans="3:12" ht="15.75" customHeight="1" x14ac:dyDescent="0.25">
      <c r="C901" s="2"/>
      <c r="D901" s="2"/>
      <c r="L901" s="2"/>
    </row>
    <row r="902" spans="3:12" ht="15.75" customHeight="1" x14ac:dyDescent="0.25">
      <c r="C902" s="2"/>
      <c r="D902" s="2"/>
      <c r="L902" s="2"/>
    </row>
    <row r="903" spans="3:12" ht="15.75" customHeight="1" x14ac:dyDescent="0.25">
      <c r="C903" s="2"/>
      <c r="D903" s="2"/>
      <c r="L903" s="2"/>
    </row>
    <row r="904" spans="3:12" ht="15.75" customHeight="1" x14ac:dyDescent="0.25">
      <c r="C904" s="2"/>
      <c r="D904" s="2"/>
      <c r="L904" s="2"/>
    </row>
    <row r="905" spans="3:12" ht="15.75" customHeight="1" x14ac:dyDescent="0.25">
      <c r="C905" s="2"/>
      <c r="D905" s="2"/>
      <c r="L905" s="2"/>
    </row>
    <row r="906" spans="3:12" ht="15.75" customHeight="1" x14ac:dyDescent="0.25">
      <c r="C906" s="2"/>
      <c r="D906" s="2"/>
      <c r="L906" s="2"/>
    </row>
    <row r="907" spans="3:12" ht="15.75" customHeight="1" x14ac:dyDescent="0.25">
      <c r="C907" s="2"/>
      <c r="D907" s="2"/>
      <c r="L907" s="2"/>
    </row>
    <row r="908" spans="3:12" ht="15.75" customHeight="1" x14ac:dyDescent="0.25">
      <c r="C908" s="2"/>
      <c r="D908" s="2"/>
      <c r="L908" s="2"/>
    </row>
    <row r="909" spans="3:12" ht="15.75" customHeight="1" x14ac:dyDescent="0.25">
      <c r="C909" s="2"/>
      <c r="D909" s="2"/>
      <c r="L909" s="2"/>
    </row>
    <row r="910" spans="3:12" ht="15.75" customHeight="1" x14ac:dyDescent="0.25">
      <c r="C910" s="2"/>
      <c r="D910" s="2"/>
      <c r="L910" s="2"/>
    </row>
    <row r="911" spans="3:12" ht="15.75" customHeight="1" x14ac:dyDescent="0.25">
      <c r="C911" s="2"/>
      <c r="D911" s="2"/>
      <c r="L911" s="2"/>
    </row>
    <row r="912" spans="3:12" ht="15.75" customHeight="1" x14ac:dyDescent="0.25">
      <c r="C912" s="2"/>
      <c r="D912" s="2"/>
      <c r="L912" s="2"/>
    </row>
    <row r="913" spans="3:12" ht="15.75" customHeight="1" x14ac:dyDescent="0.25">
      <c r="C913" s="2"/>
      <c r="D913" s="2"/>
      <c r="L913" s="2"/>
    </row>
    <row r="914" spans="3:12" ht="15.75" customHeight="1" x14ac:dyDescent="0.25">
      <c r="C914" s="2"/>
      <c r="D914" s="2"/>
      <c r="L914" s="2"/>
    </row>
    <row r="915" spans="3:12" ht="15.75" customHeight="1" x14ac:dyDescent="0.25">
      <c r="C915" s="2"/>
      <c r="D915" s="2"/>
      <c r="L915" s="2"/>
    </row>
    <row r="916" spans="3:12" ht="15.75" customHeight="1" x14ac:dyDescent="0.25">
      <c r="C916" s="2"/>
      <c r="D916" s="2"/>
      <c r="L916" s="2"/>
    </row>
    <row r="917" spans="3:12" ht="15.75" customHeight="1" x14ac:dyDescent="0.25">
      <c r="C917" s="2"/>
      <c r="D917" s="2"/>
      <c r="L917" s="2"/>
    </row>
    <row r="918" spans="3:12" ht="15.75" customHeight="1" x14ac:dyDescent="0.25">
      <c r="C918" s="2"/>
      <c r="D918" s="2"/>
      <c r="L918" s="2"/>
    </row>
    <row r="919" spans="3:12" ht="15.75" customHeight="1" x14ac:dyDescent="0.25">
      <c r="C919" s="2"/>
      <c r="D919" s="2"/>
      <c r="L919" s="2"/>
    </row>
    <row r="920" spans="3:12" ht="15.75" customHeight="1" x14ac:dyDescent="0.25">
      <c r="C920" s="2"/>
      <c r="D920" s="2"/>
      <c r="L920" s="2"/>
    </row>
    <row r="921" spans="3:12" ht="15.75" customHeight="1" x14ac:dyDescent="0.25">
      <c r="C921" s="2"/>
      <c r="D921" s="2"/>
      <c r="L921" s="2"/>
    </row>
    <row r="922" spans="3:12" ht="15.75" customHeight="1" x14ac:dyDescent="0.25">
      <c r="C922" s="2"/>
      <c r="D922" s="2"/>
      <c r="L922" s="2"/>
    </row>
    <row r="923" spans="3:12" ht="15.75" customHeight="1" x14ac:dyDescent="0.25">
      <c r="C923" s="2"/>
      <c r="D923" s="2"/>
      <c r="L923" s="2"/>
    </row>
    <row r="924" spans="3:12" ht="15.75" customHeight="1" x14ac:dyDescent="0.25">
      <c r="C924" s="2"/>
      <c r="D924" s="2"/>
      <c r="L924" s="2"/>
    </row>
    <row r="925" spans="3:12" ht="15.75" customHeight="1" x14ac:dyDescent="0.25">
      <c r="C925" s="2"/>
      <c r="D925" s="2"/>
      <c r="L925" s="2"/>
    </row>
    <row r="926" spans="3:12" ht="15.75" customHeight="1" x14ac:dyDescent="0.25">
      <c r="C926" s="2"/>
      <c r="D926" s="2"/>
      <c r="L926" s="2"/>
    </row>
    <row r="927" spans="3:12" ht="15.75" customHeight="1" x14ac:dyDescent="0.25">
      <c r="C927" s="2"/>
      <c r="D927" s="2"/>
      <c r="L927" s="2"/>
    </row>
    <row r="928" spans="3:12" ht="15.75" customHeight="1" x14ac:dyDescent="0.25">
      <c r="C928" s="2"/>
      <c r="D928" s="2"/>
      <c r="L928" s="2"/>
    </row>
    <row r="929" spans="3:12" ht="15.75" customHeight="1" x14ac:dyDescent="0.25">
      <c r="C929" s="2"/>
      <c r="D929" s="2"/>
      <c r="L929" s="2"/>
    </row>
    <row r="930" spans="3:12" ht="15.75" customHeight="1" x14ac:dyDescent="0.25">
      <c r="C930" s="2"/>
      <c r="D930" s="2"/>
      <c r="L930" s="2"/>
    </row>
    <row r="931" spans="3:12" ht="15.75" customHeight="1" x14ac:dyDescent="0.25">
      <c r="C931" s="2"/>
      <c r="D931" s="2"/>
      <c r="L931" s="2"/>
    </row>
    <row r="932" spans="3:12" ht="15.75" customHeight="1" x14ac:dyDescent="0.25">
      <c r="C932" s="2"/>
      <c r="D932" s="2"/>
      <c r="L932" s="2"/>
    </row>
    <row r="933" spans="3:12" ht="15.75" customHeight="1" x14ac:dyDescent="0.25">
      <c r="C933" s="2"/>
      <c r="D933" s="2"/>
      <c r="L933" s="2"/>
    </row>
    <row r="934" spans="3:12" ht="15.75" customHeight="1" x14ac:dyDescent="0.25">
      <c r="C934" s="2"/>
      <c r="D934" s="2"/>
      <c r="L934" s="2"/>
    </row>
    <row r="935" spans="3:12" ht="15.75" customHeight="1" x14ac:dyDescent="0.25">
      <c r="C935" s="2"/>
      <c r="D935" s="2"/>
      <c r="L935" s="2"/>
    </row>
    <row r="936" spans="3:12" ht="15.75" customHeight="1" x14ac:dyDescent="0.25">
      <c r="C936" s="2"/>
      <c r="D936" s="2"/>
      <c r="L936" s="2"/>
    </row>
    <row r="937" spans="3:12" ht="15.75" customHeight="1" x14ac:dyDescent="0.25">
      <c r="C937" s="2"/>
      <c r="D937" s="2"/>
      <c r="L937" s="2"/>
    </row>
    <row r="938" spans="3:12" ht="15.75" customHeight="1" x14ac:dyDescent="0.25">
      <c r="C938" s="2"/>
      <c r="D938" s="2"/>
      <c r="L938" s="2"/>
    </row>
    <row r="939" spans="3:12" ht="15.75" customHeight="1" x14ac:dyDescent="0.25">
      <c r="C939" s="2"/>
      <c r="D939" s="2"/>
      <c r="L939" s="2"/>
    </row>
    <row r="940" spans="3:12" ht="15.75" customHeight="1" x14ac:dyDescent="0.25">
      <c r="C940" s="2"/>
      <c r="D940" s="2"/>
      <c r="L940" s="2"/>
    </row>
    <row r="941" spans="3:12" ht="15.75" customHeight="1" x14ac:dyDescent="0.25">
      <c r="C941" s="2"/>
      <c r="D941" s="2"/>
      <c r="L941" s="2"/>
    </row>
    <row r="942" spans="3:12" ht="15.75" customHeight="1" x14ac:dyDescent="0.25">
      <c r="C942" s="2"/>
      <c r="D942" s="2"/>
      <c r="L942" s="2"/>
    </row>
    <row r="943" spans="3:12" ht="15.75" customHeight="1" x14ac:dyDescent="0.25">
      <c r="C943" s="2"/>
      <c r="D943" s="2"/>
      <c r="L943" s="2"/>
    </row>
    <row r="944" spans="3:12" ht="15.75" customHeight="1" x14ac:dyDescent="0.25">
      <c r="C944" s="2"/>
      <c r="D944" s="2"/>
      <c r="L944" s="2"/>
    </row>
    <row r="945" spans="3:12" ht="15.75" customHeight="1" x14ac:dyDescent="0.25">
      <c r="C945" s="2"/>
      <c r="D945" s="2"/>
      <c r="L945" s="2"/>
    </row>
    <row r="946" spans="3:12" ht="15.75" customHeight="1" x14ac:dyDescent="0.25">
      <c r="C946" s="2"/>
      <c r="D946" s="2"/>
      <c r="L946" s="2"/>
    </row>
    <row r="947" spans="3:12" ht="15.75" customHeight="1" x14ac:dyDescent="0.25">
      <c r="C947" s="2"/>
      <c r="D947" s="2"/>
      <c r="L947" s="2"/>
    </row>
    <row r="948" spans="3:12" ht="15.75" customHeight="1" x14ac:dyDescent="0.25">
      <c r="C948" s="2"/>
      <c r="D948" s="2"/>
      <c r="L948" s="2"/>
    </row>
    <row r="949" spans="3:12" ht="15.75" customHeight="1" x14ac:dyDescent="0.25">
      <c r="C949" s="2"/>
      <c r="D949" s="2"/>
      <c r="L949" s="2"/>
    </row>
    <row r="950" spans="3:12" ht="15.75" customHeight="1" x14ac:dyDescent="0.25">
      <c r="C950" s="2"/>
      <c r="D950" s="2"/>
      <c r="L950" s="2"/>
    </row>
    <row r="951" spans="3:12" ht="15.75" customHeight="1" x14ac:dyDescent="0.25">
      <c r="C951" s="2"/>
      <c r="D951" s="2"/>
      <c r="L951" s="2"/>
    </row>
    <row r="952" spans="3:12" ht="15.75" customHeight="1" x14ac:dyDescent="0.25">
      <c r="C952" s="2"/>
      <c r="D952" s="2"/>
      <c r="L952" s="2"/>
    </row>
    <row r="953" spans="3:12" ht="15.75" customHeight="1" x14ac:dyDescent="0.25">
      <c r="C953" s="2"/>
      <c r="D953" s="2"/>
      <c r="L953" s="2"/>
    </row>
    <row r="954" spans="3:12" ht="15.75" customHeight="1" x14ac:dyDescent="0.25">
      <c r="C954" s="2"/>
      <c r="D954" s="2"/>
      <c r="L954" s="2"/>
    </row>
    <row r="955" spans="3:12" ht="15.75" customHeight="1" x14ac:dyDescent="0.25">
      <c r="C955" s="2"/>
      <c r="D955" s="2"/>
      <c r="L955" s="2"/>
    </row>
    <row r="956" spans="3:12" ht="15.75" customHeight="1" x14ac:dyDescent="0.25">
      <c r="C956" s="2"/>
      <c r="D956" s="2"/>
      <c r="L956" s="2"/>
    </row>
    <row r="957" spans="3:12" ht="15.75" customHeight="1" x14ac:dyDescent="0.25">
      <c r="C957" s="2"/>
      <c r="D957" s="2"/>
      <c r="L957" s="2"/>
    </row>
    <row r="958" spans="3:12" ht="15.75" customHeight="1" x14ac:dyDescent="0.25">
      <c r="C958" s="2"/>
      <c r="D958" s="2"/>
      <c r="L958" s="2"/>
    </row>
    <row r="959" spans="3:12" ht="15.75" customHeight="1" x14ac:dyDescent="0.25">
      <c r="C959" s="2"/>
      <c r="D959" s="2"/>
      <c r="L959" s="2"/>
    </row>
    <row r="960" spans="3:12" ht="15.75" customHeight="1" x14ac:dyDescent="0.25">
      <c r="C960" s="2"/>
      <c r="D960" s="2"/>
      <c r="L960" s="2"/>
    </row>
    <row r="961" spans="3:12" ht="15.75" customHeight="1" x14ac:dyDescent="0.25">
      <c r="C961" s="2"/>
      <c r="D961" s="2"/>
      <c r="L961" s="2"/>
    </row>
    <row r="962" spans="3:12" ht="15.75" customHeight="1" x14ac:dyDescent="0.25">
      <c r="C962" s="2"/>
      <c r="D962" s="2"/>
      <c r="L962" s="2"/>
    </row>
    <row r="963" spans="3:12" ht="15.75" customHeight="1" x14ac:dyDescent="0.25">
      <c r="C963" s="2"/>
      <c r="D963" s="2"/>
      <c r="L963" s="2"/>
    </row>
    <row r="964" spans="3:12" ht="15.75" customHeight="1" x14ac:dyDescent="0.25">
      <c r="C964" s="2"/>
      <c r="D964" s="2"/>
      <c r="L964" s="2"/>
    </row>
    <row r="965" spans="3:12" ht="15.75" customHeight="1" x14ac:dyDescent="0.25">
      <c r="C965" s="2"/>
      <c r="D965" s="2"/>
      <c r="L965" s="2"/>
    </row>
    <row r="966" spans="3:12" ht="15.75" customHeight="1" x14ac:dyDescent="0.25">
      <c r="C966" s="2"/>
      <c r="D966" s="2"/>
      <c r="L966" s="2"/>
    </row>
    <row r="967" spans="3:12" ht="15.75" customHeight="1" x14ac:dyDescent="0.25">
      <c r="C967" s="2"/>
      <c r="D967" s="2"/>
      <c r="L967" s="2"/>
    </row>
    <row r="968" spans="3:12" ht="15.75" customHeight="1" x14ac:dyDescent="0.25">
      <c r="C968" s="2"/>
      <c r="D968" s="2"/>
      <c r="L968" s="2"/>
    </row>
    <row r="969" spans="3:12" ht="15.75" customHeight="1" x14ac:dyDescent="0.25">
      <c r="C969" s="2"/>
      <c r="D969" s="2"/>
      <c r="L969" s="2"/>
    </row>
    <row r="970" spans="3:12" ht="15.75" customHeight="1" x14ac:dyDescent="0.25">
      <c r="C970" s="2"/>
      <c r="D970" s="2"/>
      <c r="L970" s="2"/>
    </row>
    <row r="971" spans="3:12" ht="15.75" customHeight="1" x14ac:dyDescent="0.25">
      <c r="C971" s="2"/>
      <c r="D971" s="2"/>
      <c r="L971" s="2"/>
    </row>
    <row r="972" spans="3:12" ht="15.75" customHeight="1" x14ac:dyDescent="0.25">
      <c r="C972" s="2"/>
      <c r="D972" s="2"/>
      <c r="L972" s="2"/>
    </row>
    <row r="973" spans="3:12" ht="15.75" customHeight="1" x14ac:dyDescent="0.25">
      <c r="C973" s="2"/>
      <c r="D973" s="2"/>
      <c r="L973" s="2"/>
    </row>
    <row r="974" spans="3:12" ht="15.75" customHeight="1" x14ac:dyDescent="0.25">
      <c r="C974" s="2"/>
      <c r="D974" s="2"/>
      <c r="L974" s="2"/>
    </row>
    <row r="975" spans="3:12" ht="15.75" customHeight="1" x14ac:dyDescent="0.25">
      <c r="C975" s="2"/>
      <c r="D975" s="2"/>
      <c r="L975" s="2"/>
    </row>
    <row r="976" spans="3:12" ht="15.75" customHeight="1" x14ac:dyDescent="0.25">
      <c r="C976" s="2"/>
      <c r="D976" s="2"/>
      <c r="L976" s="2"/>
    </row>
    <row r="977" spans="3:12" ht="15.75" customHeight="1" x14ac:dyDescent="0.25">
      <c r="C977" s="2"/>
      <c r="D977" s="2"/>
      <c r="L977" s="2"/>
    </row>
    <row r="978" spans="3:12" ht="15.75" customHeight="1" x14ac:dyDescent="0.25">
      <c r="C978" s="2"/>
      <c r="D978" s="2"/>
      <c r="L978" s="2"/>
    </row>
    <row r="979" spans="3:12" ht="15.75" customHeight="1" x14ac:dyDescent="0.25">
      <c r="C979" s="2"/>
      <c r="D979" s="2"/>
      <c r="L979" s="2"/>
    </row>
    <row r="980" spans="3:12" ht="15.75" customHeight="1" x14ac:dyDescent="0.25">
      <c r="C980" s="2"/>
      <c r="D980" s="2"/>
      <c r="L980" s="2"/>
    </row>
    <row r="981" spans="3:12" ht="15.75" customHeight="1" x14ac:dyDescent="0.25">
      <c r="C981" s="2"/>
      <c r="D981" s="2"/>
      <c r="L981" s="2"/>
    </row>
    <row r="982" spans="3:12" ht="15.75" customHeight="1" x14ac:dyDescent="0.25">
      <c r="C982" s="2"/>
      <c r="D982" s="2"/>
      <c r="L982" s="2"/>
    </row>
    <row r="983" spans="3:12" ht="15.75" customHeight="1" x14ac:dyDescent="0.25">
      <c r="C983" s="2"/>
      <c r="D983" s="2"/>
      <c r="L983" s="2"/>
    </row>
    <row r="984" spans="3:12" ht="15.75" customHeight="1" x14ac:dyDescent="0.25">
      <c r="C984" s="2"/>
      <c r="D984" s="2"/>
      <c r="L984" s="2"/>
    </row>
    <row r="985" spans="3:12" ht="15.75" customHeight="1" x14ac:dyDescent="0.25">
      <c r="C985" s="2"/>
      <c r="D985" s="2"/>
      <c r="L985" s="2"/>
    </row>
    <row r="986" spans="3:12" ht="15.75" customHeight="1" x14ac:dyDescent="0.25">
      <c r="C986" s="2"/>
      <c r="D986" s="2"/>
      <c r="L986" s="2"/>
    </row>
    <row r="987" spans="3:12" ht="15.75" customHeight="1" x14ac:dyDescent="0.25">
      <c r="C987" s="2"/>
      <c r="D987" s="2"/>
      <c r="L987" s="2"/>
    </row>
  </sheetData>
  <mergeCells count="4">
    <mergeCell ref="B1:F1"/>
    <mergeCell ref="G1:J1"/>
    <mergeCell ref="K1:O1"/>
    <mergeCell ref="O3:O5"/>
  </mergeCells>
  <pageMargins left="0.7" right="0.7" top="0.75" bottom="0.75" header="0" footer="0"/>
  <pageSetup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C0F9-61D0-456A-9332-CCF53F59E9DD}">
  <sheetPr>
    <tabColor theme="9" tint="0.79998168889431442"/>
  </sheetPr>
  <dimension ref="A1:N986"/>
  <sheetViews>
    <sheetView workbookViewId="0">
      <pane xSplit="1" topLeftCell="H1" activePane="topRight" state="frozen"/>
      <selection pane="topRight" activeCell="X1" sqref="O1:X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31.28515625" style="1" customWidth="1"/>
    <col min="9" max="10" width="12" style="1" customWidth="1"/>
    <col min="11" max="11" width="12.28515625" style="1" customWidth="1"/>
    <col min="12" max="12" width="14.28515625" style="1" customWidth="1"/>
    <col min="13" max="14" width="12" style="1" customWidth="1"/>
    <col min="15" max="16384" width="12.85546875" style="1"/>
  </cols>
  <sheetData>
    <row r="1" spans="1:14" ht="15.75" customHeight="1" x14ac:dyDescent="0.3">
      <c r="A1" s="15" t="s">
        <v>106</v>
      </c>
      <c r="B1" s="129" t="s">
        <v>56</v>
      </c>
      <c r="C1" s="128"/>
      <c r="D1" s="128"/>
      <c r="E1" s="128"/>
      <c r="F1" s="130"/>
      <c r="G1" s="129" t="s">
        <v>141</v>
      </c>
      <c r="H1" s="129"/>
      <c r="I1" s="131"/>
      <c r="J1" s="129" t="s">
        <v>142</v>
      </c>
      <c r="K1" s="128"/>
      <c r="L1" s="128"/>
      <c r="M1" s="128"/>
      <c r="N1" s="130"/>
    </row>
    <row r="2" spans="1:14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61</v>
      </c>
      <c r="I2" s="11"/>
      <c r="J2" s="12" t="s">
        <v>6</v>
      </c>
      <c r="K2" s="13" t="s">
        <v>2</v>
      </c>
      <c r="L2" s="12" t="s">
        <v>5</v>
      </c>
      <c r="M2" s="12" t="s">
        <v>1</v>
      </c>
      <c r="N2" s="11"/>
    </row>
    <row r="3" spans="1:14" ht="15.75" customHeight="1" x14ac:dyDescent="0.25">
      <c r="A3" s="60" t="s">
        <v>179</v>
      </c>
      <c r="B3" s="8">
        <v>150</v>
      </c>
      <c r="C3" s="2">
        <v>0</v>
      </c>
      <c r="D3" s="2">
        <v>-297.77</v>
      </c>
      <c r="E3" s="2">
        <f>D3+C3</f>
        <v>-297.77</v>
      </c>
      <c r="F3" s="6"/>
      <c r="G3" s="2">
        <v>354.51</v>
      </c>
      <c r="H3" s="2">
        <v>354.51</v>
      </c>
      <c r="I3" s="6"/>
      <c r="J3" s="2">
        <v>354.51</v>
      </c>
      <c r="K3" s="8">
        <v>0</v>
      </c>
      <c r="L3" s="2">
        <f>-354.51</f>
        <v>-354.51</v>
      </c>
      <c r="M3" s="2">
        <f>SUM(K3:L3)</f>
        <v>-354.51</v>
      </c>
      <c r="N3" s="132"/>
    </row>
    <row r="4" spans="1:14" ht="15.75" customHeight="1" x14ac:dyDescent="0.25">
      <c r="A4" s="7"/>
      <c r="B4" s="2"/>
      <c r="C4" s="2"/>
      <c r="D4" s="2"/>
      <c r="E4" s="2"/>
      <c r="F4" s="6"/>
      <c r="G4" s="2"/>
      <c r="H4" s="2"/>
      <c r="I4" s="6"/>
      <c r="J4" s="2"/>
      <c r="K4" s="2"/>
      <c r="L4" s="2"/>
      <c r="M4" s="2"/>
      <c r="N4" s="130"/>
    </row>
    <row r="5" spans="1:14" ht="15.75" customHeight="1" x14ac:dyDescent="0.25">
      <c r="A5" s="4" t="s">
        <v>0</v>
      </c>
      <c r="B5" s="3">
        <f>SUM(B3:B4)</f>
        <v>150</v>
      </c>
      <c r="C5" s="3">
        <f>SUM(C4:C4)</f>
        <v>0</v>
      </c>
      <c r="D5" s="3">
        <f>SUM(D3:D4)</f>
        <v>-297.77</v>
      </c>
      <c r="E5" s="3">
        <f>SUM(E3:E4)</f>
        <v>-297.77</v>
      </c>
      <c r="F5" s="5"/>
      <c r="G5" s="3">
        <f>SUM(G3:G4)</f>
        <v>354.51</v>
      </c>
      <c r="H5" s="3">
        <f>SUM(H3:H4)</f>
        <v>354.51</v>
      </c>
      <c r="I5" s="4"/>
      <c r="J5" s="3">
        <f>SUM(J3:J4)</f>
        <v>354.51</v>
      </c>
      <c r="K5" s="3">
        <f>SUM(K3:K4)</f>
        <v>0</v>
      </c>
      <c r="L5" s="3">
        <f>SUM(L3:L4)</f>
        <v>-354.51</v>
      </c>
      <c r="M5" s="3">
        <f>SUM(M3:M4)</f>
        <v>-354.51</v>
      </c>
      <c r="N5" s="4"/>
    </row>
    <row r="6" spans="1:14" ht="15.75" customHeight="1" x14ac:dyDescent="0.25">
      <c r="B6" s="2"/>
      <c r="C6" s="2"/>
      <c r="D6" s="2"/>
      <c r="E6" s="2"/>
      <c r="K6" s="2"/>
    </row>
    <row r="7" spans="1:14" ht="15.75" customHeight="1" x14ac:dyDescent="0.25">
      <c r="B7" s="2"/>
      <c r="C7" s="2"/>
      <c r="D7" s="2"/>
      <c r="E7" s="2"/>
      <c r="K7" s="2"/>
    </row>
    <row r="8" spans="1:14" ht="15.75" customHeight="1" x14ac:dyDescent="0.25">
      <c r="B8" s="2"/>
      <c r="C8" s="2"/>
      <c r="D8" s="2"/>
      <c r="E8" s="2"/>
      <c r="K8" s="2"/>
    </row>
    <row r="9" spans="1:14" ht="15.75" customHeight="1" x14ac:dyDescent="0.25">
      <c r="B9" s="2"/>
      <c r="C9" s="2"/>
      <c r="D9" s="2"/>
      <c r="E9" s="2"/>
      <c r="K9" s="2"/>
    </row>
    <row r="10" spans="1:14" ht="15.75" customHeight="1" x14ac:dyDescent="0.25">
      <c r="B10" s="2"/>
      <c r="C10" s="2"/>
      <c r="D10" s="2"/>
      <c r="E10" s="2"/>
      <c r="K10" s="2"/>
    </row>
    <row r="11" spans="1:14" ht="15.75" customHeight="1" x14ac:dyDescent="0.25">
      <c r="B11" s="2"/>
      <c r="C11" s="2"/>
      <c r="D11" s="2"/>
      <c r="E11" s="2"/>
      <c r="K11" s="2"/>
    </row>
    <row r="12" spans="1:14" ht="15.75" customHeight="1" x14ac:dyDescent="0.25">
      <c r="B12" s="2"/>
      <c r="C12" s="2"/>
      <c r="D12" s="2"/>
      <c r="E12" s="2"/>
      <c r="K12" s="2"/>
    </row>
    <row r="13" spans="1:14" ht="15.75" customHeight="1" x14ac:dyDescent="0.25">
      <c r="B13" s="2"/>
      <c r="C13" s="2"/>
      <c r="D13" s="2"/>
      <c r="E13" s="2"/>
      <c r="K13" s="2"/>
    </row>
    <row r="14" spans="1:14" ht="15.75" customHeight="1" x14ac:dyDescent="0.25">
      <c r="B14" s="2"/>
      <c r="C14" s="2"/>
      <c r="D14" s="2"/>
      <c r="E14" s="2"/>
      <c r="K14" s="2"/>
    </row>
    <row r="15" spans="1:14" ht="15.75" customHeight="1" x14ac:dyDescent="0.25">
      <c r="B15" s="2"/>
      <c r="C15" s="2"/>
      <c r="D15" s="2"/>
      <c r="E15" s="2"/>
      <c r="K15" s="2"/>
    </row>
    <row r="16" spans="1:14" ht="15.75" customHeight="1" x14ac:dyDescent="0.25">
      <c r="C16" s="2"/>
      <c r="D16" s="2"/>
      <c r="E16" s="2"/>
      <c r="K16" s="2"/>
    </row>
    <row r="17" spans="3:11" ht="15.75" customHeight="1" x14ac:dyDescent="0.25">
      <c r="C17" s="2"/>
      <c r="D17" s="2"/>
      <c r="E17" s="2"/>
      <c r="K17" s="2"/>
    </row>
    <row r="18" spans="3:11" ht="15.75" customHeight="1" x14ac:dyDescent="0.25">
      <c r="C18" s="2"/>
      <c r="D18" s="2"/>
      <c r="E18" s="2"/>
      <c r="K18" s="2"/>
    </row>
    <row r="19" spans="3:11" ht="15.75" customHeight="1" x14ac:dyDescent="0.25">
      <c r="C19" s="2"/>
      <c r="D19" s="2"/>
      <c r="E19" s="2"/>
      <c r="K19" s="2"/>
    </row>
    <row r="20" spans="3:11" ht="15.75" customHeight="1" x14ac:dyDescent="0.25">
      <c r="C20" s="2"/>
      <c r="D20" s="2"/>
      <c r="E20" s="2"/>
      <c r="K20" s="2"/>
    </row>
    <row r="21" spans="3:11" ht="15.75" customHeight="1" x14ac:dyDescent="0.25">
      <c r="C21" s="2"/>
      <c r="D21" s="2"/>
      <c r="K21" s="2"/>
    </row>
    <row r="22" spans="3:11" ht="15.75" customHeight="1" x14ac:dyDescent="0.25">
      <c r="C22" s="2"/>
      <c r="D22" s="2"/>
      <c r="K22" s="2"/>
    </row>
    <row r="23" spans="3:11" ht="15.75" customHeight="1" x14ac:dyDescent="0.25">
      <c r="C23" s="2"/>
      <c r="D23" s="2"/>
      <c r="K23" s="2"/>
    </row>
    <row r="24" spans="3:11" ht="15.75" customHeight="1" x14ac:dyDescent="0.25">
      <c r="C24" s="2"/>
      <c r="D24" s="2"/>
      <c r="K24" s="2"/>
    </row>
    <row r="25" spans="3:11" ht="15.75" customHeight="1" x14ac:dyDescent="0.25">
      <c r="C25" s="2"/>
      <c r="D25" s="2"/>
      <c r="K25" s="2"/>
    </row>
    <row r="26" spans="3:11" ht="15.75" customHeight="1" x14ac:dyDescent="0.25">
      <c r="C26" s="2"/>
      <c r="D26" s="2"/>
      <c r="K26" s="2"/>
    </row>
    <row r="27" spans="3:11" ht="15.75" customHeight="1" x14ac:dyDescent="0.25">
      <c r="C27" s="2"/>
      <c r="D27" s="2"/>
      <c r="K27" s="2"/>
    </row>
    <row r="28" spans="3:11" ht="15.75" customHeight="1" x14ac:dyDescent="0.25">
      <c r="C28" s="2"/>
      <c r="D28" s="2"/>
      <c r="K28" s="2"/>
    </row>
    <row r="29" spans="3:11" ht="15.75" customHeight="1" x14ac:dyDescent="0.25">
      <c r="C29" s="2"/>
      <c r="D29" s="2"/>
      <c r="K29" s="2"/>
    </row>
    <row r="30" spans="3:11" ht="15.75" customHeight="1" x14ac:dyDescent="0.25">
      <c r="C30" s="2"/>
      <c r="D30" s="2"/>
      <c r="K30" s="2"/>
    </row>
    <row r="31" spans="3:11" ht="15.75" customHeight="1" x14ac:dyDescent="0.25">
      <c r="C31" s="2"/>
      <c r="D31" s="2"/>
      <c r="K31" s="2"/>
    </row>
    <row r="32" spans="3:11" ht="15.75" customHeight="1" x14ac:dyDescent="0.25">
      <c r="C32" s="2"/>
      <c r="D32" s="2"/>
      <c r="K32" s="2"/>
    </row>
    <row r="33" spans="3:11" ht="15.75" customHeight="1" x14ac:dyDescent="0.25">
      <c r="C33" s="2"/>
      <c r="D33" s="2"/>
      <c r="K33" s="2"/>
    </row>
    <row r="34" spans="3:11" ht="15.75" customHeight="1" x14ac:dyDescent="0.25">
      <c r="C34" s="2"/>
      <c r="D34" s="2"/>
      <c r="K34" s="2"/>
    </row>
    <row r="35" spans="3:11" ht="15.75" customHeight="1" x14ac:dyDescent="0.25">
      <c r="C35" s="2"/>
      <c r="D35" s="2"/>
      <c r="K35" s="2"/>
    </row>
    <row r="36" spans="3:11" ht="15.75" customHeight="1" x14ac:dyDescent="0.25">
      <c r="C36" s="2"/>
      <c r="D36" s="2"/>
      <c r="K36" s="2"/>
    </row>
    <row r="37" spans="3:11" ht="15.75" customHeight="1" x14ac:dyDescent="0.25">
      <c r="C37" s="2"/>
      <c r="D37" s="2"/>
      <c r="K37" s="2"/>
    </row>
    <row r="38" spans="3:11" ht="15.75" customHeight="1" x14ac:dyDescent="0.25">
      <c r="C38" s="2"/>
      <c r="D38" s="2"/>
      <c r="K38" s="2"/>
    </row>
    <row r="39" spans="3:11" ht="15.75" customHeight="1" x14ac:dyDescent="0.25">
      <c r="C39" s="2"/>
      <c r="D39" s="2"/>
      <c r="K39" s="2"/>
    </row>
    <row r="40" spans="3:11" ht="15.75" customHeight="1" x14ac:dyDescent="0.25">
      <c r="C40" s="2"/>
      <c r="D40" s="2"/>
      <c r="K40" s="2"/>
    </row>
    <row r="41" spans="3:11" ht="15.75" customHeight="1" x14ac:dyDescent="0.25">
      <c r="C41" s="2"/>
      <c r="D41" s="2"/>
      <c r="K41" s="2"/>
    </row>
    <row r="42" spans="3:11" ht="15.75" customHeight="1" x14ac:dyDescent="0.25">
      <c r="C42" s="2"/>
      <c r="D42" s="2"/>
      <c r="K42" s="2"/>
    </row>
    <row r="43" spans="3:11" ht="15.75" customHeight="1" x14ac:dyDescent="0.25">
      <c r="C43" s="2"/>
      <c r="D43" s="2"/>
      <c r="K43" s="2"/>
    </row>
    <row r="44" spans="3:11" ht="15.75" customHeight="1" x14ac:dyDescent="0.25">
      <c r="C44" s="2"/>
      <c r="D44" s="2"/>
      <c r="K44" s="2"/>
    </row>
    <row r="45" spans="3:11" ht="15.75" customHeight="1" x14ac:dyDescent="0.25">
      <c r="C45" s="2"/>
      <c r="D45" s="2"/>
      <c r="K45" s="2"/>
    </row>
    <row r="46" spans="3:11" ht="15.75" customHeight="1" x14ac:dyDescent="0.25">
      <c r="C46" s="2"/>
      <c r="D46" s="2"/>
      <c r="K46" s="2"/>
    </row>
    <row r="47" spans="3:11" ht="15.75" customHeight="1" x14ac:dyDescent="0.25">
      <c r="C47" s="2"/>
      <c r="D47" s="2"/>
      <c r="K47" s="2"/>
    </row>
    <row r="48" spans="3:11" ht="15.75" customHeight="1" x14ac:dyDescent="0.25">
      <c r="C48" s="2"/>
      <c r="D48" s="2"/>
      <c r="K48" s="2"/>
    </row>
    <row r="49" spans="3:11" ht="15.75" customHeight="1" x14ac:dyDescent="0.25">
      <c r="C49" s="2"/>
      <c r="D49" s="2"/>
      <c r="K49" s="2"/>
    </row>
    <row r="50" spans="3:11" ht="15.75" customHeight="1" x14ac:dyDescent="0.25">
      <c r="C50" s="2"/>
      <c r="D50" s="2"/>
      <c r="K50" s="2"/>
    </row>
    <row r="51" spans="3:11" ht="15.75" customHeight="1" x14ac:dyDescent="0.25">
      <c r="C51" s="2"/>
      <c r="D51" s="2"/>
      <c r="K51" s="2"/>
    </row>
    <row r="52" spans="3:11" ht="15.75" customHeight="1" x14ac:dyDescent="0.25">
      <c r="C52" s="2"/>
      <c r="D52" s="2"/>
      <c r="K52" s="2"/>
    </row>
    <row r="53" spans="3:11" ht="15.75" customHeight="1" x14ac:dyDescent="0.25">
      <c r="C53" s="2"/>
      <c r="D53" s="2"/>
      <c r="K53" s="2"/>
    </row>
    <row r="54" spans="3:11" ht="15.75" customHeight="1" x14ac:dyDescent="0.25">
      <c r="C54" s="2"/>
      <c r="D54" s="2"/>
      <c r="K54" s="2"/>
    </row>
    <row r="55" spans="3:11" ht="15.75" customHeight="1" x14ac:dyDescent="0.25">
      <c r="C55" s="2"/>
      <c r="D55" s="2"/>
      <c r="K55" s="2"/>
    </row>
    <row r="56" spans="3:11" ht="15.75" customHeight="1" x14ac:dyDescent="0.25">
      <c r="C56" s="2"/>
      <c r="D56" s="2"/>
      <c r="K56" s="2"/>
    </row>
    <row r="57" spans="3:11" ht="15.75" customHeight="1" x14ac:dyDescent="0.25">
      <c r="C57" s="2"/>
      <c r="D57" s="2"/>
      <c r="K57" s="2"/>
    </row>
    <row r="58" spans="3:11" ht="15.75" customHeight="1" x14ac:dyDescent="0.25">
      <c r="C58" s="2"/>
      <c r="D58" s="2"/>
      <c r="K58" s="2"/>
    </row>
    <row r="59" spans="3:11" ht="15.75" customHeight="1" x14ac:dyDescent="0.25">
      <c r="C59" s="2"/>
      <c r="D59" s="2"/>
      <c r="K59" s="2"/>
    </row>
    <row r="60" spans="3:11" ht="15.75" customHeight="1" x14ac:dyDescent="0.25">
      <c r="C60" s="2"/>
      <c r="D60" s="2"/>
      <c r="K60" s="2"/>
    </row>
    <row r="61" spans="3:11" ht="15.75" customHeight="1" x14ac:dyDescent="0.25">
      <c r="C61" s="2"/>
      <c r="D61" s="2"/>
      <c r="K61" s="2"/>
    </row>
    <row r="62" spans="3:11" ht="15.75" customHeight="1" x14ac:dyDescent="0.25">
      <c r="C62" s="2"/>
      <c r="D62" s="2"/>
      <c r="K62" s="2"/>
    </row>
    <row r="63" spans="3:11" ht="15.75" customHeight="1" x14ac:dyDescent="0.25">
      <c r="C63" s="2"/>
      <c r="D63" s="2"/>
      <c r="K63" s="2"/>
    </row>
    <row r="64" spans="3:11" ht="15.75" customHeight="1" x14ac:dyDescent="0.25">
      <c r="C64" s="2"/>
      <c r="D64" s="2"/>
      <c r="K64" s="2"/>
    </row>
    <row r="65" spans="3:11" ht="15.75" customHeight="1" x14ac:dyDescent="0.25">
      <c r="C65" s="2"/>
      <c r="D65" s="2"/>
      <c r="K65" s="2"/>
    </row>
    <row r="66" spans="3:11" ht="15.75" customHeight="1" x14ac:dyDescent="0.25">
      <c r="C66" s="2"/>
      <c r="D66" s="2"/>
      <c r="K66" s="2"/>
    </row>
    <row r="67" spans="3:11" ht="15.75" customHeight="1" x14ac:dyDescent="0.25">
      <c r="C67" s="2"/>
      <c r="D67" s="2"/>
      <c r="K67" s="2"/>
    </row>
    <row r="68" spans="3:11" ht="15.75" customHeight="1" x14ac:dyDescent="0.25">
      <c r="C68" s="2"/>
      <c r="D68" s="2"/>
      <c r="K68" s="2"/>
    </row>
    <row r="69" spans="3:11" ht="15.75" customHeight="1" x14ac:dyDescent="0.25">
      <c r="C69" s="2"/>
      <c r="D69" s="2"/>
      <c r="K69" s="2"/>
    </row>
    <row r="70" spans="3:11" ht="15.75" customHeight="1" x14ac:dyDescent="0.25">
      <c r="C70" s="2"/>
      <c r="D70" s="2"/>
      <c r="K70" s="2"/>
    </row>
    <row r="71" spans="3:11" ht="15.75" customHeight="1" x14ac:dyDescent="0.25">
      <c r="C71" s="2"/>
      <c r="D71" s="2"/>
      <c r="K71" s="2"/>
    </row>
    <row r="72" spans="3:11" ht="15.75" customHeight="1" x14ac:dyDescent="0.25">
      <c r="C72" s="2"/>
      <c r="D72" s="2"/>
      <c r="K72" s="2"/>
    </row>
    <row r="73" spans="3:11" ht="15.75" customHeight="1" x14ac:dyDescent="0.25">
      <c r="C73" s="2"/>
      <c r="D73" s="2"/>
      <c r="K73" s="2"/>
    </row>
    <row r="74" spans="3:11" ht="15.75" customHeight="1" x14ac:dyDescent="0.25">
      <c r="C74" s="2"/>
      <c r="D74" s="2"/>
      <c r="K74" s="2"/>
    </row>
    <row r="75" spans="3:11" ht="15.75" customHeight="1" x14ac:dyDescent="0.25">
      <c r="C75" s="2"/>
      <c r="D75" s="2"/>
      <c r="K75" s="2"/>
    </row>
    <row r="76" spans="3:11" ht="15.75" customHeight="1" x14ac:dyDescent="0.25">
      <c r="C76" s="2"/>
      <c r="D76" s="2"/>
      <c r="K76" s="2"/>
    </row>
    <row r="77" spans="3:11" ht="15.75" customHeight="1" x14ac:dyDescent="0.25">
      <c r="C77" s="2"/>
      <c r="D77" s="2"/>
      <c r="K77" s="2"/>
    </row>
    <row r="78" spans="3:11" ht="15.75" customHeight="1" x14ac:dyDescent="0.25">
      <c r="C78" s="2"/>
      <c r="D78" s="2"/>
      <c r="K78" s="2"/>
    </row>
    <row r="79" spans="3:11" ht="15.75" customHeight="1" x14ac:dyDescent="0.25">
      <c r="C79" s="2"/>
      <c r="D79" s="2"/>
      <c r="K79" s="2"/>
    </row>
    <row r="80" spans="3:11" ht="15.75" customHeight="1" x14ac:dyDescent="0.25">
      <c r="C80" s="2"/>
      <c r="D80" s="2"/>
      <c r="K80" s="2"/>
    </row>
    <row r="81" spans="3:11" ht="15.75" customHeight="1" x14ac:dyDescent="0.25">
      <c r="C81" s="2"/>
      <c r="D81" s="2"/>
      <c r="K81" s="2"/>
    </row>
    <row r="82" spans="3:11" ht="15.75" customHeight="1" x14ac:dyDescent="0.25">
      <c r="C82" s="2"/>
      <c r="D82" s="2"/>
      <c r="K82" s="2"/>
    </row>
    <row r="83" spans="3:11" ht="15.75" customHeight="1" x14ac:dyDescent="0.25">
      <c r="C83" s="2"/>
      <c r="D83" s="2"/>
      <c r="K83" s="2"/>
    </row>
    <row r="84" spans="3:11" ht="15.75" customHeight="1" x14ac:dyDescent="0.25">
      <c r="C84" s="2"/>
      <c r="D84" s="2"/>
      <c r="K84" s="2"/>
    </row>
    <row r="85" spans="3:11" ht="15.75" customHeight="1" x14ac:dyDescent="0.25">
      <c r="C85" s="2"/>
      <c r="D85" s="2"/>
      <c r="K85" s="2"/>
    </row>
    <row r="86" spans="3:11" ht="15.75" customHeight="1" x14ac:dyDescent="0.25">
      <c r="C86" s="2"/>
      <c r="D86" s="2"/>
      <c r="K86" s="2"/>
    </row>
    <row r="87" spans="3:11" ht="15.75" customHeight="1" x14ac:dyDescent="0.25">
      <c r="C87" s="2"/>
      <c r="D87" s="2"/>
      <c r="K87" s="2"/>
    </row>
    <row r="88" spans="3:11" ht="15.75" customHeight="1" x14ac:dyDescent="0.25">
      <c r="C88" s="2"/>
      <c r="D88" s="2"/>
      <c r="K88" s="2"/>
    </row>
    <row r="89" spans="3:11" ht="15.75" customHeight="1" x14ac:dyDescent="0.25">
      <c r="C89" s="2"/>
      <c r="D89" s="2"/>
      <c r="K89" s="2"/>
    </row>
    <row r="90" spans="3:11" ht="15.75" customHeight="1" x14ac:dyDescent="0.25">
      <c r="C90" s="2"/>
      <c r="D90" s="2"/>
      <c r="K90" s="2"/>
    </row>
    <row r="91" spans="3:11" ht="15.75" customHeight="1" x14ac:dyDescent="0.25">
      <c r="C91" s="2"/>
      <c r="D91" s="2"/>
      <c r="K91" s="2"/>
    </row>
    <row r="92" spans="3:11" ht="15.75" customHeight="1" x14ac:dyDescent="0.25">
      <c r="C92" s="2"/>
      <c r="D92" s="2"/>
      <c r="K92" s="2"/>
    </row>
    <row r="93" spans="3:11" ht="15.75" customHeight="1" x14ac:dyDescent="0.25">
      <c r="C93" s="2"/>
      <c r="D93" s="2"/>
      <c r="K93" s="2"/>
    </row>
    <row r="94" spans="3:11" ht="15.75" customHeight="1" x14ac:dyDescent="0.25">
      <c r="C94" s="2"/>
      <c r="D94" s="2"/>
      <c r="K94" s="2"/>
    </row>
    <row r="95" spans="3:11" ht="15.75" customHeight="1" x14ac:dyDescent="0.25">
      <c r="C95" s="2"/>
      <c r="D95" s="2"/>
      <c r="K95" s="2"/>
    </row>
    <row r="96" spans="3:11" ht="15.75" customHeight="1" x14ac:dyDescent="0.25">
      <c r="C96" s="2"/>
      <c r="D96" s="2"/>
      <c r="K96" s="2"/>
    </row>
    <row r="97" spans="3:11" ht="15.75" customHeight="1" x14ac:dyDescent="0.25">
      <c r="C97" s="2"/>
      <c r="D97" s="2"/>
      <c r="K97" s="2"/>
    </row>
    <row r="98" spans="3:11" ht="15.75" customHeight="1" x14ac:dyDescent="0.25">
      <c r="C98" s="2"/>
      <c r="D98" s="2"/>
      <c r="K98" s="2"/>
    </row>
    <row r="99" spans="3:11" ht="15.75" customHeight="1" x14ac:dyDescent="0.25">
      <c r="C99" s="2"/>
      <c r="D99" s="2"/>
      <c r="K99" s="2"/>
    </row>
    <row r="100" spans="3:11" ht="15.75" customHeight="1" x14ac:dyDescent="0.25">
      <c r="C100" s="2"/>
      <c r="D100" s="2"/>
      <c r="K100" s="2"/>
    </row>
    <row r="101" spans="3:11" ht="15.75" customHeight="1" x14ac:dyDescent="0.25">
      <c r="C101" s="2"/>
      <c r="D101" s="2"/>
      <c r="K101" s="2"/>
    </row>
    <row r="102" spans="3:11" ht="15.75" customHeight="1" x14ac:dyDescent="0.25">
      <c r="C102" s="2"/>
      <c r="D102" s="2"/>
      <c r="K102" s="2"/>
    </row>
    <row r="103" spans="3:11" ht="15.75" customHeight="1" x14ac:dyDescent="0.25">
      <c r="C103" s="2"/>
      <c r="D103" s="2"/>
      <c r="K103" s="2"/>
    </row>
    <row r="104" spans="3:11" ht="15.75" customHeight="1" x14ac:dyDescent="0.25">
      <c r="C104" s="2"/>
      <c r="D104" s="2"/>
      <c r="K104" s="2"/>
    </row>
    <row r="105" spans="3:11" ht="15.75" customHeight="1" x14ac:dyDescent="0.25">
      <c r="C105" s="2"/>
      <c r="D105" s="2"/>
      <c r="K105" s="2"/>
    </row>
    <row r="106" spans="3:11" ht="15.75" customHeight="1" x14ac:dyDescent="0.25">
      <c r="C106" s="2"/>
      <c r="D106" s="2"/>
      <c r="K106" s="2"/>
    </row>
    <row r="107" spans="3:11" ht="15.75" customHeight="1" x14ac:dyDescent="0.25">
      <c r="C107" s="2"/>
      <c r="D107" s="2"/>
      <c r="K107" s="2"/>
    </row>
    <row r="108" spans="3:11" ht="15.75" customHeight="1" x14ac:dyDescent="0.25">
      <c r="C108" s="2"/>
      <c r="D108" s="2"/>
      <c r="K108" s="2"/>
    </row>
    <row r="109" spans="3:11" ht="15.75" customHeight="1" x14ac:dyDescent="0.25">
      <c r="C109" s="2"/>
      <c r="D109" s="2"/>
      <c r="K109" s="2"/>
    </row>
    <row r="110" spans="3:11" ht="15.75" customHeight="1" x14ac:dyDescent="0.25">
      <c r="C110" s="2"/>
      <c r="D110" s="2"/>
      <c r="K110" s="2"/>
    </row>
    <row r="111" spans="3:11" ht="15.75" customHeight="1" x14ac:dyDescent="0.25">
      <c r="C111" s="2"/>
      <c r="D111" s="2"/>
      <c r="K111" s="2"/>
    </row>
    <row r="112" spans="3:11" ht="15.75" customHeight="1" x14ac:dyDescent="0.25">
      <c r="C112" s="2"/>
      <c r="D112" s="2"/>
      <c r="K112" s="2"/>
    </row>
    <row r="113" spans="3:11" ht="15.75" customHeight="1" x14ac:dyDescent="0.25">
      <c r="C113" s="2"/>
      <c r="D113" s="2"/>
      <c r="K113" s="2"/>
    </row>
    <row r="114" spans="3:11" ht="15.75" customHeight="1" x14ac:dyDescent="0.25">
      <c r="C114" s="2"/>
      <c r="D114" s="2"/>
      <c r="K114" s="2"/>
    </row>
    <row r="115" spans="3:11" ht="15.75" customHeight="1" x14ac:dyDescent="0.25">
      <c r="C115" s="2"/>
      <c r="D115" s="2"/>
      <c r="K115" s="2"/>
    </row>
    <row r="116" spans="3:11" ht="15.75" customHeight="1" x14ac:dyDescent="0.25">
      <c r="C116" s="2"/>
      <c r="D116" s="2"/>
      <c r="K116" s="2"/>
    </row>
    <row r="117" spans="3:11" ht="15.75" customHeight="1" x14ac:dyDescent="0.25">
      <c r="C117" s="2"/>
      <c r="D117" s="2"/>
      <c r="K117" s="2"/>
    </row>
    <row r="118" spans="3:11" ht="15.75" customHeight="1" x14ac:dyDescent="0.25">
      <c r="C118" s="2"/>
      <c r="D118" s="2"/>
      <c r="K118" s="2"/>
    </row>
    <row r="119" spans="3:11" ht="15.75" customHeight="1" x14ac:dyDescent="0.25">
      <c r="C119" s="2"/>
      <c r="D119" s="2"/>
      <c r="K119" s="2"/>
    </row>
    <row r="120" spans="3:11" ht="15.75" customHeight="1" x14ac:dyDescent="0.25">
      <c r="C120" s="2"/>
      <c r="D120" s="2"/>
      <c r="K120" s="2"/>
    </row>
    <row r="121" spans="3:11" ht="15.75" customHeight="1" x14ac:dyDescent="0.25">
      <c r="C121" s="2"/>
      <c r="D121" s="2"/>
      <c r="K121" s="2"/>
    </row>
    <row r="122" spans="3:11" ht="15.75" customHeight="1" x14ac:dyDescent="0.25">
      <c r="C122" s="2"/>
      <c r="D122" s="2"/>
      <c r="K122" s="2"/>
    </row>
    <row r="123" spans="3:11" ht="15.75" customHeight="1" x14ac:dyDescent="0.25">
      <c r="C123" s="2"/>
      <c r="D123" s="2"/>
      <c r="K123" s="2"/>
    </row>
    <row r="124" spans="3:11" ht="15.75" customHeight="1" x14ac:dyDescent="0.25">
      <c r="C124" s="2"/>
      <c r="D124" s="2"/>
      <c r="K124" s="2"/>
    </row>
    <row r="125" spans="3:11" ht="15.75" customHeight="1" x14ac:dyDescent="0.25">
      <c r="C125" s="2"/>
      <c r="D125" s="2"/>
      <c r="K125" s="2"/>
    </row>
    <row r="126" spans="3:11" ht="15.75" customHeight="1" x14ac:dyDescent="0.25">
      <c r="C126" s="2"/>
      <c r="D126" s="2"/>
      <c r="K126" s="2"/>
    </row>
    <row r="127" spans="3:11" ht="15.75" customHeight="1" x14ac:dyDescent="0.25">
      <c r="C127" s="2"/>
      <c r="D127" s="2"/>
      <c r="K127" s="2"/>
    </row>
    <row r="128" spans="3:11" ht="15.75" customHeight="1" x14ac:dyDescent="0.25">
      <c r="C128" s="2"/>
      <c r="D128" s="2"/>
      <c r="K128" s="2"/>
    </row>
    <row r="129" spans="3:11" ht="15.75" customHeight="1" x14ac:dyDescent="0.25">
      <c r="C129" s="2"/>
      <c r="D129" s="2"/>
      <c r="K129" s="2"/>
    </row>
    <row r="130" spans="3:11" ht="15.75" customHeight="1" x14ac:dyDescent="0.25">
      <c r="C130" s="2"/>
      <c r="D130" s="2"/>
      <c r="K130" s="2"/>
    </row>
    <row r="131" spans="3:11" ht="15.75" customHeight="1" x14ac:dyDescent="0.25">
      <c r="C131" s="2"/>
      <c r="D131" s="2"/>
      <c r="K131" s="2"/>
    </row>
    <row r="132" spans="3:11" ht="15.75" customHeight="1" x14ac:dyDescent="0.25">
      <c r="C132" s="2"/>
      <c r="D132" s="2"/>
      <c r="K132" s="2"/>
    </row>
    <row r="133" spans="3:11" ht="15.75" customHeight="1" x14ac:dyDescent="0.25">
      <c r="C133" s="2"/>
      <c r="D133" s="2"/>
      <c r="K133" s="2"/>
    </row>
    <row r="134" spans="3:11" ht="15.75" customHeight="1" x14ac:dyDescent="0.25">
      <c r="C134" s="2"/>
      <c r="D134" s="2"/>
      <c r="K134" s="2"/>
    </row>
    <row r="135" spans="3:11" ht="15.75" customHeight="1" x14ac:dyDescent="0.25">
      <c r="C135" s="2"/>
      <c r="D135" s="2"/>
      <c r="K135" s="2"/>
    </row>
    <row r="136" spans="3:11" ht="15.75" customHeight="1" x14ac:dyDescent="0.25">
      <c r="C136" s="2"/>
      <c r="D136" s="2"/>
      <c r="K136" s="2"/>
    </row>
    <row r="137" spans="3:11" ht="15.75" customHeight="1" x14ac:dyDescent="0.25">
      <c r="C137" s="2"/>
      <c r="D137" s="2"/>
      <c r="K137" s="2"/>
    </row>
    <row r="138" spans="3:11" ht="15.75" customHeight="1" x14ac:dyDescent="0.25">
      <c r="C138" s="2"/>
      <c r="D138" s="2"/>
      <c r="K138" s="2"/>
    </row>
    <row r="139" spans="3:11" ht="15.75" customHeight="1" x14ac:dyDescent="0.25">
      <c r="C139" s="2"/>
      <c r="D139" s="2"/>
      <c r="K139" s="2"/>
    </row>
    <row r="140" spans="3:11" ht="15.75" customHeight="1" x14ac:dyDescent="0.25">
      <c r="C140" s="2"/>
      <c r="D140" s="2"/>
      <c r="K140" s="2"/>
    </row>
    <row r="141" spans="3:11" ht="15.75" customHeight="1" x14ac:dyDescent="0.25">
      <c r="C141" s="2"/>
      <c r="D141" s="2"/>
      <c r="K141" s="2"/>
    </row>
    <row r="142" spans="3:11" ht="15.75" customHeight="1" x14ac:dyDescent="0.25">
      <c r="C142" s="2"/>
      <c r="D142" s="2"/>
      <c r="K142" s="2"/>
    </row>
    <row r="143" spans="3:11" ht="15.75" customHeight="1" x14ac:dyDescent="0.25">
      <c r="C143" s="2"/>
      <c r="D143" s="2"/>
      <c r="K143" s="2"/>
    </row>
    <row r="144" spans="3:11" ht="15.75" customHeight="1" x14ac:dyDescent="0.25">
      <c r="C144" s="2"/>
      <c r="D144" s="2"/>
      <c r="K144" s="2"/>
    </row>
    <row r="145" spans="3:11" ht="15.75" customHeight="1" x14ac:dyDescent="0.25">
      <c r="C145" s="2"/>
      <c r="D145" s="2"/>
      <c r="K145" s="2"/>
    </row>
    <row r="146" spans="3:11" ht="15.75" customHeight="1" x14ac:dyDescent="0.25">
      <c r="C146" s="2"/>
      <c r="D146" s="2"/>
      <c r="K146" s="2"/>
    </row>
    <row r="147" spans="3:11" ht="15.75" customHeight="1" x14ac:dyDescent="0.25">
      <c r="C147" s="2"/>
      <c r="D147" s="2"/>
      <c r="K147" s="2"/>
    </row>
    <row r="148" spans="3:11" ht="15.75" customHeight="1" x14ac:dyDescent="0.25">
      <c r="C148" s="2"/>
      <c r="D148" s="2"/>
      <c r="K148" s="2"/>
    </row>
    <row r="149" spans="3:11" ht="15.75" customHeight="1" x14ac:dyDescent="0.25">
      <c r="C149" s="2"/>
      <c r="D149" s="2"/>
      <c r="K149" s="2"/>
    </row>
    <row r="150" spans="3:11" ht="15.75" customHeight="1" x14ac:dyDescent="0.25">
      <c r="C150" s="2"/>
      <c r="D150" s="2"/>
      <c r="K150" s="2"/>
    </row>
    <row r="151" spans="3:11" ht="15.75" customHeight="1" x14ac:dyDescent="0.25">
      <c r="C151" s="2"/>
      <c r="D151" s="2"/>
      <c r="K151" s="2"/>
    </row>
    <row r="152" spans="3:11" ht="15.75" customHeight="1" x14ac:dyDescent="0.25">
      <c r="C152" s="2"/>
      <c r="D152" s="2"/>
      <c r="K152" s="2"/>
    </row>
    <row r="153" spans="3:11" ht="15.75" customHeight="1" x14ac:dyDescent="0.25">
      <c r="C153" s="2"/>
      <c r="D153" s="2"/>
      <c r="K153" s="2"/>
    </row>
    <row r="154" spans="3:11" ht="15.75" customHeight="1" x14ac:dyDescent="0.25">
      <c r="C154" s="2"/>
      <c r="D154" s="2"/>
      <c r="K154" s="2"/>
    </row>
    <row r="155" spans="3:11" ht="15.75" customHeight="1" x14ac:dyDescent="0.25">
      <c r="C155" s="2"/>
      <c r="D155" s="2"/>
      <c r="K155" s="2"/>
    </row>
    <row r="156" spans="3:11" ht="15.75" customHeight="1" x14ac:dyDescent="0.25">
      <c r="C156" s="2"/>
      <c r="D156" s="2"/>
      <c r="K156" s="2"/>
    </row>
    <row r="157" spans="3:11" ht="15.75" customHeight="1" x14ac:dyDescent="0.25">
      <c r="C157" s="2"/>
      <c r="D157" s="2"/>
      <c r="K157" s="2"/>
    </row>
    <row r="158" spans="3:11" ht="15.75" customHeight="1" x14ac:dyDescent="0.25">
      <c r="C158" s="2"/>
      <c r="D158" s="2"/>
      <c r="K158" s="2"/>
    </row>
    <row r="159" spans="3:11" ht="15.75" customHeight="1" x14ac:dyDescent="0.25">
      <c r="C159" s="2"/>
      <c r="D159" s="2"/>
      <c r="K159" s="2"/>
    </row>
    <row r="160" spans="3:11" ht="15.75" customHeight="1" x14ac:dyDescent="0.25">
      <c r="C160" s="2"/>
      <c r="D160" s="2"/>
      <c r="K160" s="2"/>
    </row>
    <row r="161" spans="3:11" ht="15.75" customHeight="1" x14ac:dyDescent="0.25">
      <c r="C161" s="2"/>
      <c r="D161" s="2"/>
      <c r="K161" s="2"/>
    </row>
    <row r="162" spans="3:11" ht="15.75" customHeight="1" x14ac:dyDescent="0.25">
      <c r="C162" s="2"/>
      <c r="D162" s="2"/>
      <c r="K162" s="2"/>
    </row>
    <row r="163" spans="3:11" ht="15.75" customHeight="1" x14ac:dyDescent="0.25">
      <c r="C163" s="2"/>
      <c r="D163" s="2"/>
      <c r="K163" s="2"/>
    </row>
    <row r="164" spans="3:11" ht="15.75" customHeight="1" x14ac:dyDescent="0.25">
      <c r="C164" s="2"/>
      <c r="D164" s="2"/>
      <c r="K164" s="2"/>
    </row>
    <row r="165" spans="3:11" ht="15.75" customHeight="1" x14ac:dyDescent="0.25">
      <c r="C165" s="2"/>
      <c r="D165" s="2"/>
      <c r="K165" s="2"/>
    </row>
    <row r="166" spans="3:11" ht="15.75" customHeight="1" x14ac:dyDescent="0.25">
      <c r="C166" s="2"/>
      <c r="D166" s="2"/>
      <c r="K166" s="2"/>
    </row>
    <row r="167" spans="3:11" ht="15.75" customHeight="1" x14ac:dyDescent="0.25">
      <c r="C167" s="2"/>
      <c r="D167" s="2"/>
      <c r="K167" s="2"/>
    </row>
    <row r="168" spans="3:11" ht="15.75" customHeight="1" x14ac:dyDescent="0.25">
      <c r="C168" s="2"/>
      <c r="D168" s="2"/>
      <c r="K168" s="2"/>
    </row>
    <row r="169" spans="3:11" ht="15.75" customHeight="1" x14ac:dyDescent="0.25">
      <c r="C169" s="2"/>
      <c r="D169" s="2"/>
      <c r="K169" s="2"/>
    </row>
    <row r="170" spans="3:11" ht="15.75" customHeight="1" x14ac:dyDescent="0.25">
      <c r="C170" s="2"/>
      <c r="D170" s="2"/>
      <c r="K170" s="2"/>
    </row>
    <row r="171" spans="3:11" ht="15.75" customHeight="1" x14ac:dyDescent="0.25">
      <c r="C171" s="2"/>
      <c r="D171" s="2"/>
      <c r="K171" s="2"/>
    </row>
    <row r="172" spans="3:11" ht="15.75" customHeight="1" x14ac:dyDescent="0.25">
      <c r="C172" s="2"/>
      <c r="D172" s="2"/>
      <c r="K172" s="2"/>
    </row>
    <row r="173" spans="3:11" ht="15.75" customHeight="1" x14ac:dyDescent="0.25">
      <c r="C173" s="2"/>
      <c r="D173" s="2"/>
      <c r="K173" s="2"/>
    </row>
    <row r="174" spans="3:11" ht="15.75" customHeight="1" x14ac:dyDescent="0.25">
      <c r="C174" s="2"/>
      <c r="D174" s="2"/>
      <c r="K174" s="2"/>
    </row>
    <row r="175" spans="3:11" ht="15.75" customHeight="1" x14ac:dyDescent="0.25">
      <c r="C175" s="2"/>
      <c r="D175" s="2"/>
      <c r="K175" s="2"/>
    </row>
    <row r="176" spans="3:11" ht="15.75" customHeight="1" x14ac:dyDescent="0.25">
      <c r="C176" s="2"/>
      <c r="D176" s="2"/>
      <c r="K176" s="2"/>
    </row>
    <row r="177" spans="3:11" ht="15.75" customHeight="1" x14ac:dyDescent="0.25">
      <c r="C177" s="2"/>
      <c r="D177" s="2"/>
      <c r="K177" s="2"/>
    </row>
    <row r="178" spans="3:11" ht="15.75" customHeight="1" x14ac:dyDescent="0.25">
      <c r="C178" s="2"/>
      <c r="D178" s="2"/>
      <c r="K178" s="2"/>
    </row>
    <row r="179" spans="3:11" ht="15.75" customHeight="1" x14ac:dyDescent="0.25">
      <c r="C179" s="2"/>
      <c r="D179" s="2"/>
      <c r="K179" s="2"/>
    </row>
    <row r="180" spans="3:11" ht="15.75" customHeight="1" x14ac:dyDescent="0.25">
      <c r="C180" s="2"/>
      <c r="D180" s="2"/>
      <c r="K180" s="2"/>
    </row>
    <row r="181" spans="3:11" ht="15.75" customHeight="1" x14ac:dyDescent="0.25">
      <c r="C181" s="2"/>
      <c r="D181" s="2"/>
      <c r="K181" s="2"/>
    </row>
    <row r="182" spans="3:11" ht="15.75" customHeight="1" x14ac:dyDescent="0.25">
      <c r="C182" s="2"/>
      <c r="D182" s="2"/>
      <c r="K182" s="2"/>
    </row>
    <row r="183" spans="3:11" ht="15.75" customHeight="1" x14ac:dyDescent="0.25">
      <c r="C183" s="2"/>
      <c r="D183" s="2"/>
      <c r="K183" s="2"/>
    </row>
    <row r="184" spans="3:11" ht="15.75" customHeight="1" x14ac:dyDescent="0.25">
      <c r="C184" s="2"/>
      <c r="D184" s="2"/>
      <c r="K184" s="2"/>
    </row>
    <row r="185" spans="3:11" ht="15.75" customHeight="1" x14ac:dyDescent="0.25">
      <c r="C185" s="2"/>
      <c r="D185" s="2"/>
      <c r="K185" s="2"/>
    </row>
    <row r="186" spans="3:11" ht="15.75" customHeight="1" x14ac:dyDescent="0.25">
      <c r="C186" s="2"/>
      <c r="D186" s="2"/>
      <c r="K186" s="2"/>
    </row>
    <row r="187" spans="3:11" ht="15.75" customHeight="1" x14ac:dyDescent="0.25">
      <c r="C187" s="2"/>
      <c r="D187" s="2"/>
      <c r="K187" s="2"/>
    </row>
    <row r="188" spans="3:11" ht="15.75" customHeight="1" x14ac:dyDescent="0.25">
      <c r="C188" s="2"/>
      <c r="D188" s="2"/>
      <c r="K188" s="2"/>
    </row>
    <row r="189" spans="3:11" ht="15.75" customHeight="1" x14ac:dyDescent="0.25">
      <c r="C189" s="2"/>
      <c r="D189" s="2"/>
      <c r="K189" s="2"/>
    </row>
    <row r="190" spans="3:11" ht="15.75" customHeight="1" x14ac:dyDescent="0.25">
      <c r="C190" s="2"/>
      <c r="D190" s="2"/>
      <c r="K190" s="2"/>
    </row>
    <row r="191" spans="3:11" ht="15.75" customHeight="1" x14ac:dyDescent="0.25">
      <c r="C191" s="2"/>
      <c r="D191" s="2"/>
      <c r="K191" s="2"/>
    </row>
    <row r="192" spans="3:11" ht="15.75" customHeight="1" x14ac:dyDescent="0.25">
      <c r="C192" s="2"/>
      <c r="D192" s="2"/>
      <c r="K192" s="2"/>
    </row>
    <row r="193" spans="3:11" ht="15.75" customHeight="1" x14ac:dyDescent="0.25">
      <c r="C193" s="2"/>
      <c r="D193" s="2"/>
      <c r="K193" s="2"/>
    </row>
    <row r="194" spans="3:11" ht="15.75" customHeight="1" x14ac:dyDescent="0.25">
      <c r="C194" s="2"/>
      <c r="D194" s="2"/>
      <c r="K194" s="2"/>
    </row>
    <row r="195" spans="3:11" ht="15.75" customHeight="1" x14ac:dyDescent="0.25">
      <c r="C195" s="2"/>
      <c r="D195" s="2"/>
      <c r="K195" s="2"/>
    </row>
    <row r="196" spans="3:11" ht="15.75" customHeight="1" x14ac:dyDescent="0.25">
      <c r="C196" s="2"/>
      <c r="D196" s="2"/>
      <c r="K196" s="2"/>
    </row>
    <row r="197" spans="3:11" ht="15.75" customHeight="1" x14ac:dyDescent="0.25">
      <c r="C197" s="2"/>
      <c r="D197" s="2"/>
      <c r="K197" s="2"/>
    </row>
    <row r="198" spans="3:11" ht="15.75" customHeight="1" x14ac:dyDescent="0.25">
      <c r="C198" s="2"/>
      <c r="D198" s="2"/>
      <c r="K198" s="2"/>
    </row>
    <row r="199" spans="3:11" ht="15.75" customHeight="1" x14ac:dyDescent="0.25">
      <c r="C199" s="2"/>
      <c r="D199" s="2"/>
      <c r="K199" s="2"/>
    </row>
    <row r="200" spans="3:11" ht="15.75" customHeight="1" x14ac:dyDescent="0.25">
      <c r="C200" s="2"/>
      <c r="D200" s="2"/>
      <c r="K200" s="2"/>
    </row>
    <row r="201" spans="3:11" ht="15.75" customHeight="1" x14ac:dyDescent="0.25">
      <c r="C201" s="2"/>
      <c r="D201" s="2"/>
      <c r="K201" s="2"/>
    </row>
    <row r="202" spans="3:11" ht="15.75" customHeight="1" x14ac:dyDescent="0.25">
      <c r="C202" s="2"/>
      <c r="D202" s="2"/>
      <c r="K202" s="2"/>
    </row>
    <row r="203" spans="3:11" ht="15.75" customHeight="1" x14ac:dyDescent="0.25">
      <c r="C203" s="2"/>
      <c r="D203" s="2"/>
      <c r="K203" s="2"/>
    </row>
    <row r="204" spans="3:11" ht="15.75" customHeight="1" x14ac:dyDescent="0.25">
      <c r="C204" s="2"/>
      <c r="D204" s="2"/>
      <c r="K204" s="2"/>
    </row>
    <row r="205" spans="3:11" ht="15.75" customHeight="1" x14ac:dyDescent="0.25">
      <c r="C205" s="2"/>
      <c r="D205" s="2"/>
      <c r="K205" s="2"/>
    </row>
    <row r="206" spans="3:11" ht="15.75" customHeight="1" x14ac:dyDescent="0.25">
      <c r="C206" s="2"/>
      <c r="D206" s="2"/>
      <c r="K206" s="2"/>
    </row>
    <row r="207" spans="3:11" ht="15.75" customHeight="1" x14ac:dyDescent="0.25">
      <c r="C207" s="2"/>
      <c r="D207" s="2"/>
      <c r="K207" s="2"/>
    </row>
    <row r="208" spans="3:11" ht="15.75" customHeight="1" x14ac:dyDescent="0.25">
      <c r="C208" s="2"/>
      <c r="D208" s="2"/>
      <c r="K208" s="2"/>
    </row>
    <row r="209" spans="3:11" ht="15.75" customHeight="1" x14ac:dyDescent="0.25">
      <c r="C209" s="2"/>
      <c r="D209" s="2"/>
      <c r="K209" s="2"/>
    </row>
    <row r="210" spans="3:11" ht="15.75" customHeight="1" x14ac:dyDescent="0.25">
      <c r="C210" s="2"/>
      <c r="D210" s="2"/>
      <c r="K210" s="2"/>
    </row>
    <row r="211" spans="3:11" ht="15.75" customHeight="1" x14ac:dyDescent="0.25">
      <c r="C211" s="2"/>
      <c r="D211" s="2"/>
      <c r="K211" s="2"/>
    </row>
    <row r="212" spans="3:11" ht="15.75" customHeight="1" x14ac:dyDescent="0.25">
      <c r="C212" s="2"/>
      <c r="D212" s="2"/>
      <c r="K212" s="2"/>
    </row>
    <row r="213" spans="3:11" ht="15.75" customHeight="1" x14ac:dyDescent="0.25">
      <c r="C213" s="2"/>
      <c r="D213" s="2"/>
      <c r="K213" s="2"/>
    </row>
    <row r="214" spans="3:11" ht="15.75" customHeight="1" x14ac:dyDescent="0.25">
      <c r="C214" s="2"/>
      <c r="D214" s="2"/>
      <c r="K214" s="2"/>
    </row>
    <row r="215" spans="3:11" ht="15.75" customHeight="1" x14ac:dyDescent="0.25">
      <c r="C215" s="2"/>
      <c r="D215" s="2"/>
      <c r="K215" s="2"/>
    </row>
    <row r="216" spans="3:11" ht="15.75" customHeight="1" x14ac:dyDescent="0.25">
      <c r="C216" s="2"/>
      <c r="D216" s="2"/>
      <c r="K216" s="2"/>
    </row>
    <row r="217" spans="3:11" ht="15.75" customHeight="1" x14ac:dyDescent="0.25">
      <c r="C217" s="2"/>
      <c r="D217" s="2"/>
      <c r="K217" s="2"/>
    </row>
    <row r="218" spans="3:11" ht="15.75" customHeight="1" x14ac:dyDescent="0.25">
      <c r="C218" s="2"/>
      <c r="D218" s="2"/>
      <c r="K218" s="2"/>
    </row>
    <row r="219" spans="3:11" ht="15.75" customHeight="1" x14ac:dyDescent="0.25">
      <c r="C219" s="2"/>
      <c r="D219" s="2"/>
      <c r="K219" s="2"/>
    </row>
    <row r="220" spans="3:11" ht="15.75" customHeight="1" x14ac:dyDescent="0.25">
      <c r="C220" s="2"/>
      <c r="D220" s="2"/>
      <c r="K220" s="2"/>
    </row>
    <row r="221" spans="3:11" ht="15.75" customHeight="1" x14ac:dyDescent="0.25">
      <c r="C221" s="2"/>
      <c r="D221" s="2"/>
      <c r="K221" s="2"/>
    </row>
    <row r="222" spans="3:11" ht="15.75" customHeight="1" x14ac:dyDescent="0.25">
      <c r="C222" s="2"/>
      <c r="D222" s="2"/>
      <c r="K222" s="2"/>
    </row>
    <row r="223" spans="3:11" ht="15.75" customHeight="1" x14ac:dyDescent="0.25">
      <c r="C223" s="2"/>
      <c r="D223" s="2"/>
      <c r="K223" s="2"/>
    </row>
    <row r="224" spans="3:11" ht="15.75" customHeight="1" x14ac:dyDescent="0.25">
      <c r="C224" s="2"/>
      <c r="D224" s="2"/>
      <c r="K224" s="2"/>
    </row>
    <row r="225" spans="3:11" ht="15.75" customHeight="1" x14ac:dyDescent="0.25">
      <c r="C225" s="2"/>
      <c r="D225" s="2"/>
      <c r="K225" s="2"/>
    </row>
    <row r="226" spans="3:11" ht="15.75" customHeight="1" x14ac:dyDescent="0.25">
      <c r="C226" s="2"/>
      <c r="D226" s="2"/>
      <c r="K226" s="2"/>
    </row>
    <row r="227" spans="3:11" ht="15.75" customHeight="1" x14ac:dyDescent="0.25">
      <c r="C227" s="2"/>
      <c r="D227" s="2"/>
      <c r="K227" s="2"/>
    </row>
    <row r="228" spans="3:11" ht="15.75" customHeight="1" x14ac:dyDescent="0.25">
      <c r="C228" s="2"/>
      <c r="D228" s="2"/>
      <c r="K228" s="2"/>
    </row>
    <row r="229" spans="3:11" ht="15.75" customHeight="1" x14ac:dyDescent="0.25">
      <c r="C229" s="2"/>
      <c r="D229" s="2"/>
      <c r="K229" s="2"/>
    </row>
    <row r="230" spans="3:11" ht="15.75" customHeight="1" x14ac:dyDescent="0.25">
      <c r="C230" s="2"/>
      <c r="D230" s="2"/>
      <c r="K230" s="2"/>
    </row>
    <row r="231" spans="3:11" ht="15.75" customHeight="1" x14ac:dyDescent="0.25">
      <c r="C231" s="2"/>
      <c r="D231" s="2"/>
      <c r="K231" s="2"/>
    </row>
    <row r="232" spans="3:11" ht="15.75" customHeight="1" x14ac:dyDescent="0.25">
      <c r="C232" s="2"/>
      <c r="D232" s="2"/>
      <c r="K232" s="2"/>
    </row>
    <row r="233" spans="3:11" ht="15.75" customHeight="1" x14ac:dyDescent="0.25">
      <c r="C233" s="2"/>
      <c r="D233" s="2"/>
      <c r="K233" s="2"/>
    </row>
    <row r="234" spans="3:11" ht="15.75" customHeight="1" x14ac:dyDescent="0.25">
      <c r="C234" s="2"/>
      <c r="D234" s="2"/>
      <c r="K234" s="2"/>
    </row>
    <row r="235" spans="3:11" ht="15.75" customHeight="1" x14ac:dyDescent="0.25">
      <c r="C235" s="2"/>
      <c r="D235" s="2"/>
      <c r="K235" s="2"/>
    </row>
    <row r="236" spans="3:11" ht="15.75" customHeight="1" x14ac:dyDescent="0.25">
      <c r="C236" s="2"/>
      <c r="D236" s="2"/>
      <c r="K236" s="2"/>
    </row>
    <row r="237" spans="3:11" ht="15.75" customHeight="1" x14ac:dyDescent="0.25">
      <c r="C237" s="2"/>
      <c r="D237" s="2"/>
      <c r="K237" s="2"/>
    </row>
    <row r="238" spans="3:11" ht="15.75" customHeight="1" x14ac:dyDescent="0.25">
      <c r="C238" s="2"/>
      <c r="D238" s="2"/>
      <c r="K238" s="2"/>
    </row>
    <row r="239" spans="3:11" ht="15.75" customHeight="1" x14ac:dyDescent="0.25">
      <c r="C239" s="2"/>
      <c r="D239" s="2"/>
      <c r="K239" s="2"/>
    </row>
    <row r="240" spans="3:11" ht="15.75" customHeight="1" x14ac:dyDescent="0.25">
      <c r="C240" s="2"/>
      <c r="D240" s="2"/>
      <c r="K240" s="2"/>
    </row>
    <row r="241" spans="3:11" ht="15.75" customHeight="1" x14ac:dyDescent="0.25">
      <c r="C241" s="2"/>
      <c r="D241" s="2"/>
      <c r="K241" s="2"/>
    </row>
    <row r="242" spans="3:11" ht="15.75" customHeight="1" x14ac:dyDescent="0.25">
      <c r="C242" s="2"/>
      <c r="D242" s="2"/>
      <c r="K242" s="2"/>
    </row>
    <row r="243" spans="3:11" ht="15.75" customHeight="1" x14ac:dyDescent="0.25">
      <c r="C243" s="2"/>
      <c r="D243" s="2"/>
      <c r="K243" s="2"/>
    </row>
    <row r="244" spans="3:11" ht="15.75" customHeight="1" x14ac:dyDescent="0.25">
      <c r="C244" s="2"/>
      <c r="D244" s="2"/>
      <c r="K244" s="2"/>
    </row>
    <row r="245" spans="3:11" ht="15.75" customHeight="1" x14ac:dyDescent="0.25">
      <c r="C245" s="2"/>
      <c r="D245" s="2"/>
      <c r="K245" s="2"/>
    </row>
    <row r="246" spans="3:11" ht="15.75" customHeight="1" x14ac:dyDescent="0.25">
      <c r="C246" s="2"/>
      <c r="D246" s="2"/>
      <c r="K246" s="2"/>
    </row>
    <row r="247" spans="3:11" ht="15.75" customHeight="1" x14ac:dyDescent="0.25">
      <c r="C247" s="2"/>
      <c r="D247" s="2"/>
      <c r="K247" s="2"/>
    </row>
    <row r="248" spans="3:11" ht="15.75" customHeight="1" x14ac:dyDescent="0.25">
      <c r="C248" s="2"/>
      <c r="D248" s="2"/>
      <c r="K248" s="2"/>
    </row>
    <row r="249" spans="3:11" ht="15.75" customHeight="1" x14ac:dyDescent="0.25">
      <c r="C249" s="2"/>
      <c r="D249" s="2"/>
      <c r="K249" s="2"/>
    </row>
    <row r="250" spans="3:11" ht="15.75" customHeight="1" x14ac:dyDescent="0.25">
      <c r="C250" s="2"/>
      <c r="D250" s="2"/>
      <c r="K250" s="2"/>
    </row>
    <row r="251" spans="3:11" ht="15.75" customHeight="1" x14ac:dyDescent="0.25">
      <c r="C251" s="2"/>
      <c r="D251" s="2"/>
      <c r="K251" s="2"/>
    </row>
    <row r="252" spans="3:11" ht="15.75" customHeight="1" x14ac:dyDescent="0.25">
      <c r="C252" s="2"/>
      <c r="D252" s="2"/>
      <c r="K252" s="2"/>
    </row>
    <row r="253" spans="3:11" ht="15.75" customHeight="1" x14ac:dyDescent="0.25">
      <c r="C253" s="2"/>
      <c r="D253" s="2"/>
      <c r="K253" s="2"/>
    </row>
    <row r="254" spans="3:11" ht="15.75" customHeight="1" x14ac:dyDescent="0.25">
      <c r="C254" s="2"/>
      <c r="D254" s="2"/>
      <c r="K254" s="2"/>
    </row>
    <row r="255" spans="3:11" ht="15.75" customHeight="1" x14ac:dyDescent="0.25">
      <c r="C255" s="2"/>
      <c r="D255" s="2"/>
      <c r="K255" s="2"/>
    </row>
    <row r="256" spans="3:11" ht="15.75" customHeight="1" x14ac:dyDescent="0.25">
      <c r="C256" s="2"/>
      <c r="D256" s="2"/>
      <c r="K256" s="2"/>
    </row>
    <row r="257" spans="3:11" ht="15.75" customHeight="1" x14ac:dyDescent="0.25">
      <c r="C257" s="2"/>
      <c r="D257" s="2"/>
      <c r="K257" s="2"/>
    </row>
    <row r="258" spans="3:11" ht="15.75" customHeight="1" x14ac:dyDescent="0.25">
      <c r="C258" s="2"/>
      <c r="D258" s="2"/>
      <c r="K258" s="2"/>
    </row>
    <row r="259" spans="3:11" ht="15.75" customHeight="1" x14ac:dyDescent="0.25">
      <c r="C259" s="2"/>
      <c r="D259" s="2"/>
      <c r="K259" s="2"/>
    </row>
    <row r="260" spans="3:11" ht="15.75" customHeight="1" x14ac:dyDescent="0.25">
      <c r="C260" s="2"/>
      <c r="D260" s="2"/>
      <c r="K260" s="2"/>
    </row>
    <row r="261" spans="3:11" ht="15.75" customHeight="1" x14ac:dyDescent="0.25">
      <c r="C261" s="2"/>
      <c r="D261" s="2"/>
      <c r="K261" s="2"/>
    </row>
    <row r="262" spans="3:11" ht="15.75" customHeight="1" x14ac:dyDescent="0.25">
      <c r="C262" s="2"/>
      <c r="D262" s="2"/>
      <c r="K262" s="2"/>
    </row>
    <row r="263" spans="3:11" ht="15.75" customHeight="1" x14ac:dyDescent="0.25">
      <c r="C263" s="2"/>
      <c r="D263" s="2"/>
      <c r="K263" s="2"/>
    </row>
    <row r="264" spans="3:11" ht="15.75" customHeight="1" x14ac:dyDescent="0.25">
      <c r="C264" s="2"/>
      <c r="D264" s="2"/>
      <c r="K264" s="2"/>
    </row>
    <row r="265" spans="3:11" ht="15.75" customHeight="1" x14ac:dyDescent="0.25">
      <c r="C265" s="2"/>
      <c r="D265" s="2"/>
      <c r="K265" s="2"/>
    </row>
    <row r="266" spans="3:11" ht="15.75" customHeight="1" x14ac:dyDescent="0.25">
      <c r="C266" s="2"/>
      <c r="D266" s="2"/>
      <c r="K266" s="2"/>
    </row>
    <row r="267" spans="3:11" ht="15.75" customHeight="1" x14ac:dyDescent="0.25">
      <c r="C267" s="2"/>
      <c r="D267" s="2"/>
      <c r="K267" s="2"/>
    </row>
    <row r="268" spans="3:11" ht="15.75" customHeight="1" x14ac:dyDescent="0.25">
      <c r="C268" s="2"/>
      <c r="D268" s="2"/>
      <c r="K268" s="2"/>
    </row>
    <row r="269" spans="3:11" ht="15.75" customHeight="1" x14ac:dyDescent="0.25">
      <c r="C269" s="2"/>
      <c r="D269" s="2"/>
      <c r="K269" s="2"/>
    </row>
    <row r="270" spans="3:11" ht="15.75" customHeight="1" x14ac:dyDescent="0.25">
      <c r="C270" s="2"/>
      <c r="D270" s="2"/>
      <c r="K270" s="2"/>
    </row>
    <row r="271" spans="3:11" ht="15.75" customHeight="1" x14ac:dyDescent="0.25">
      <c r="C271" s="2"/>
      <c r="D271" s="2"/>
      <c r="K271" s="2"/>
    </row>
    <row r="272" spans="3:11" ht="15.75" customHeight="1" x14ac:dyDescent="0.25">
      <c r="C272" s="2"/>
      <c r="D272" s="2"/>
      <c r="K272" s="2"/>
    </row>
    <row r="273" spans="3:11" ht="15.75" customHeight="1" x14ac:dyDescent="0.25">
      <c r="C273" s="2"/>
      <c r="D273" s="2"/>
      <c r="K273" s="2"/>
    </row>
    <row r="274" spans="3:11" ht="15.75" customHeight="1" x14ac:dyDescent="0.25">
      <c r="C274" s="2"/>
      <c r="D274" s="2"/>
      <c r="K274" s="2"/>
    </row>
    <row r="275" spans="3:11" ht="15.75" customHeight="1" x14ac:dyDescent="0.25">
      <c r="C275" s="2"/>
      <c r="D275" s="2"/>
      <c r="K275" s="2"/>
    </row>
    <row r="276" spans="3:11" ht="15.75" customHeight="1" x14ac:dyDescent="0.25">
      <c r="C276" s="2"/>
      <c r="D276" s="2"/>
      <c r="K276" s="2"/>
    </row>
    <row r="277" spans="3:11" ht="15.75" customHeight="1" x14ac:dyDescent="0.25">
      <c r="C277" s="2"/>
      <c r="D277" s="2"/>
      <c r="K277" s="2"/>
    </row>
    <row r="278" spans="3:11" ht="15.75" customHeight="1" x14ac:dyDescent="0.25">
      <c r="C278" s="2"/>
      <c r="D278" s="2"/>
      <c r="K278" s="2"/>
    </row>
    <row r="279" spans="3:11" ht="15.75" customHeight="1" x14ac:dyDescent="0.25">
      <c r="C279" s="2"/>
      <c r="D279" s="2"/>
      <c r="K279" s="2"/>
    </row>
    <row r="280" spans="3:11" ht="15.75" customHeight="1" x14ac:dyDescent="0.25">
      <c r="C280" s="2"/>
      <c r="D280" s="2"/>
      <c r="K280" s="2"/>
    </row>
    <row r="281" spans="3:11" ht="15.75" customHeight="1" x14ac:dyDescent="0.25">
      <c r="C281" s="2"/>
      <c r="D281" s="2"/>
      <c r="K281" s="2"/>
    </row>
    <row r="282" spans="3:11" ht="15.75" customHeight="1" x14ac:dyDescent="0.25">
      <c r="C282" s="2"/>
      <c r="D282" s="2"/>
      <c r="K282" s="2"/>
    </row>
    <row r="283" spans="3:11" ht="15.75" customHeight="1" x14ac:dyDescent="0.25">
      <c r="C283" s="2"/>
      <c r="D283" s="2"/>
      <c r="K283" s="2"/>
    </row>
    <row r="284" spans="3:11" ht="15.75" customHeight="1" x14ac:dyDescent="0.25">
      <c r="C284" s="2"/>
      <c r="D284" s="2"/>
      <c r="K284" s="2"/>
    </row>
    <row r="285" spans="3:11" ht="15.75" customHeight="1" x14ac:dyDescent="0.25">
      <c r="C285" s="2"/>
      <c r="D285" s="2"/>
      <c r="K285" s="2"/>
    </row>
    <row r="286" spans="3:11" ht="15.75" customHeight="1" x14ac:dyDescent="0.25">
      <c r="C286" s="2"/>
      <c r="D286" s="2"/>
      <c r="K286" s="2"/>
    </row>
    <row r="287" spans="3:11" ht="15.75" customHeight="1" x14ac:dyDescent="0.25">
      <c r="C287" s="2"/>
      <c r="D287" s="2"/>
      <c r="K287" s="2"/>
    </row>
    <row r="288" spans="3:11" ht="15.75" customHeight="1" x14ac:dyDescent="0.25">
      <c r="C288" s="2"/>
      <c r="D288" s="2"/>
      <c r="K288" s="2"/>
    </row>
    <row r="289" spans="3:11" ht="15.75" customHeight="1" x14ac:dyDescent="0.25">
      <c r="C289" s="2"/>
      <c r="D289" s="2"/>
      <c r="K289" s="2"/>
    </row>
    <row r="290" spans="3:11" ht="15.75" customHeight="1" x14ac:dyDescent="0.25">
      <c r="C290" s="2"/>
      <c r="D290" s="2"/>
      <c r="K290" s="2"/>
    </row>
    <row r="291" spans="3:11" ht="15.75" customHeight="1" x14ac:dyDescent="0.25">
      <c r="C291" s="2"/>
      <c r="D291" s="2"/>
      <c r="K291" s="2"/>
    </row>
    <row r="292" spans="3:11" ht="15.75" customHeight="1" x14ac:dyDescent="0.25">
      <c r="C292" s="2"/>
      <c r="D292" s="2"/>
      <c r="K292" s="2"/>
    </row>
    <row r="293" spans="3:11" ht="15.75" customHeight="1" x14ac:dyDescent="0.25">
      <c r="C293" s="2"/>
      <c r="D293" s="2"/>
      <c r="K293" s="2"/>
    </row>
    <row r="294" spans="3:11" ht="15.75" customHeight="1" x14ac:dyDescent="0.25">
      <c r="C294" s="2"/>
      <c r="D294" s="2"/>
      <c r="K294" s="2"/>
    </row>
    <row r="295" spans="3:11" ht="15.75" customHeight="1" x14ac:dyDescent="0.25">
      <c r="C295" s="2"/>
      <c r="D295" s="2"/>
      <c r="K295" s="2"/>
    </row>
    <row r="296" spans="3:11" ht="15.75" customHeight="1" x14ac:dyDescent="0.25">
      <c r="C296" s="2"/>
      <c r="D296" s="2"/>
      <c r="K296" s="2"/>
    </row>
    <row r="297" spans="3:11" ht="15.75" customHeight="1" x14ac:dyDescent="0.25">
      <c r="C297" s="2"/>
      <c r="D297" s="2"/>
      <c r="K297" s="2"/>
    </row>
    <row r="298" spans="3:11" ht="15.75" customHeight="1" x14ac:dyDescent="0.25">
      <c r="C298" s="2"/>
      <c r="D298" s="2"/>
      <c r="K298" s="2"/>
    </row>
    <row r="299" spans="3:11" ht="15.75" customHeight="1" x14ac:dyDescent="0.25">
      <c r="C299" s="2"/>
      <c r="D299" s="2"/>
      <c r="K299" s="2"/>
    </row>
    <row r="300" spans="3:11" ht="15.75" customHeight="1" x14ac:dyDescent="0.25">
      <c r="C300" s="2"/>
      <c r="D300" s="2"/>
      <c r="K300" s="2"/>
    </row>
    <row r="301" spans="3:11" ht="15.75" customHeight="1" x14ac:dyDescent="0.25">
      <c r="C301" s="2"/>
      <c r="D301" s="2"/>
      <c r="K301" s="2"/>
    </row>
    <row r="302" spans="3:11" ht="15.75" customHeight="1" x14ac:dyDescent="0.25">
      <c r="C302" s="2"/>
      <c r="D302" s="2"/>
      <c r="K302" s="2"/>
    </row>
    <row r="303" spans="3:11" ht="15.75" customHeight="1" x14ac:dyDescent="0.25">
      <c r="C303" s="2"/>
      <c r="D303" s="2"/>
      <c r="K303" s="2"/>
    </row>
    <row r="304" spans="3:11" ht="15.75" customHeight="1" x14ac:dyDescent="0.25">
      <c r="C304" s="2"/>
      <c r="D304" s="2"/>
      <c r="K304" s="2"/>
    </row>
    <row r="305" spans="3:11" ht="15.75" customHeight="1" x14ac:dyDescent="0.25">
      <c r="C305" s="2"/>
      <c r="D305" s="2"/>
      <c r="K305" s="2"/>
    </row>
    <row r="306" spans="3:11" ht="15.75" customHeight="1" x14ac:dyDescent="0.25">
      <c r="C306" s="2"/>
      <c r="D306" s="2"/>
      <c r="K306" s="2"/>
    </row>
    <row r="307" spans="3:11" ht="15.75" customHeight="1" x14ac:dyDescent="0.25">
      <c r="C307" s="2"/>
      <c r="D307" s="2"/>
      <c r="K307" s="2"/>
    </row>
    <row r="308" spans="3:11" ht="15.75" customHeight="1" x14ac:dyDescent="0.25">
      <c r="C308" s="2"/>
      <c r="D308" s="2"/>
      <c r="K308" s="2"/>
    </row>
    <row r="309" spans="3:11" ht="15.75" customHeight="1" x14ac:dyDescent="0.25">
      <c r="C309" s="2"/>
      <c r="D309" s="2"/>
      <c r="K309" s="2"/>
    </row>
    <row r="310" spans="3:11" ht="15.75" customHeight="1" x14ac:dyDescent="0.25">
      <c r="C310" s="2"/>
      <c r="D310" s="2"/>
      <c r="K310" s="2"/>
    </row>
    <row r="311" spans="3:11" ht="15.75" customHeight="1" x14ac:dyDescent="0.25">
      <c r="C311" s="2"/>
      <c r="D311" s="2"/>
      <c r="K311" s="2"/>
    </row>
    <row r="312" spans="3:11" ht="15.75" customHeight="1" x14ac:dyDescent="0.25">
      <c r="C312" s="2"/>
      <c r="D312" s="2"/>
      <c r="K312" s="2"/>
    </row>
    <row r="313" spans="3:11" ht="15.75" customHeight="1" x14ac:dyDescent="0.25">
      <c r="C313" s="2"/>
      <c r="D313" s="2"/>
      <c r="K313" s="2"/>
    </row>
    <row r="314" spans="3:11" ht="15.75" customHeight="1" x14ac:dyDescent="0.25">
      <c r="C314" s="2"/>
      <c r="D314" s="2"/>
      <c r="K314" s="2"/>
    </row>
    <row r="315" spans="3:11" ht="15.75" customHeight="1" x14ac:dyDescent="0.25">
      <c r="C315" s="2"/>
      <c r="D315" s="2"/>
      <c r="K315" s="2"/>
    </row>
    <row r="316" spans="3:11" ht="15.75" customHeight="1" x14ac:dyDescent="0.25">
      <c r="C316" s="2"/>
      <c r="D316" s="2"/>
      <c r="K316" s="2"/>
    </row>
    <row r="317" spans="3:11" ht="15.75" customHeight="1" x14ac:dyDescent="0.25">
      <c r="C317" s="2"/>
      <c r="D317" s="2"/>
      <c r="K317" s="2"/>
    </row>
    <row r="318" spans="3:11" ht="15.75" customHeight="1" x14ac:dyDescent="0.25">
      <c r="C318" s="2"/>
      <c r="D318" s="2"/>
      <c r="K318" s="2"/>
    </row>
    <row r="319" spans="3:11" ht="15.75" customHeight="1" x14ac:dyDescent="0.25">
      <c r="C319" s="2"/>
      <c r="D319" s="2"/>
      <c r="K319" s="2"/>
    </row>
    <row r="320" spans="3:11" ht="15.75" customHeight="1" x14ac:dyDescent="0.25">
      <c r="C320" s="2"/>
      <c r="D320" s="2"/>
      <c r="K320" s="2"/>
    </row>
    <row r="321" spans="3:11" ht="15.75" customHeight="1" x14ac:dyDescent="0.25">
      <c r="C321" s="2"/>
      <c r="D321" s="2"/>
      <c r="K321" s="2"/>
    </row>
    <row r="322" spans="3:11" ht="15.75" customHeight="1" x14ac:dyDescent="0.25">
      <c r="C322" s="2"/>
      <c r="D322" s="2"/>
      <c r="K322" s="2"/>
    </row>
    <row r="323" spans="3:11" ht="15.75" customHeight="1" x14ac:dyDescent="0.25">
      <c r="C323" s="2"/>
      <c r="D323" s="2"/>
      <c r="K323" s="2"/>
    </row>
    <row r="324" spans="3:11" ht="15.75" customHeight="1" x14ac:dyDescent="0.25">
      <c r="C324" s="2"/>
      <c r="D324" s="2"/>
      <c r="K324" s="2"/>
    </row>
    <row r="325" spans="3:11" ht="15.75" customHeight="1" x14ac:dyDescent="0.25">
      <c r="C325" s="2"/>
      <c r="D325" s="2"/>
      <c r="K325" s="2"/>
    </row>
    <row r="326" spans="3:11" ht="15.75" customHeight="1" x14ac:dyDescent="0.25">
      <c r="C326" s="2"/>
      <c r="D326" s="2"/>
      <c r="K326" s="2"/>
    </row>
    <row r="327" spans="3:11" ht="15.75" customHeight="1" x14ac:dyDescent="0.25">
      <c r="C327" s="2"/>
      <c r="D327" s="2"/>
      <c r="K327" s="2"/>
    </row>
    <row r="328" spans="3:11" ht="15.75" customHeight="1" x14ac:dyDescent="0.25">
      <c r="C328" s="2"/>
      <c r="D328" s="2"/>
      <c r="K328" s="2"/>
    </row>
    <row r="329" spans="3:11" ht="15.75" customHeight="1" x14ac:dyDescent="0.25">
      <c r="C329" s="2"/>
      <c r="D329" s="2"/>
      <c r="K329" s="2"/>
    </row>
    <row r="330" spans="3:11" ht="15.75" customHeight="1" x14ac:dyDescent="0.25">
      <c r="C330" s="2"/>
      <c r="D330" s="2"/>
      <c r="K330" s="2"/>
    </row>
    <row r="331" spans="3:11" ht="15.75" customHeight="1" x14ac:dyDescent="0.25">
      <c r="C331" s="2"/>
      <c r="D331" s="2"/>
      <c r="K331" s="2"/>
    </row>
    <row r="332" spans="3:11" ht="15.75" customHeight="1" x14ac:dyDescent="0.25">
      <c r="C332" s="2"/>
      <c r="D332" s="2"/>
      <c r="K332" s="2"/>
    </row>
    <row r="333" spans="3:11" ht="15.75" customHeight="1" x14ac:dyDescent="0.25">
      <c r="C333" s="2"/>
      <c r="D333" s="2"/>
      <c r="K333" s="2"/>
    </row>
    <row r="334" spans="3:11" ht="15.75" customHeight="1" x14ac:dyDescent="0.25">
      <c r="C334" s="2"/>
      <c r="D334" s="2"/>
      <c r="K334" s="2"/>
    </row>
    <row r="335" spans="3:11" ht="15.75" customHeight="1" x14ac:dyDescent="0.25">
      <c r="C335" s="2"/>
      <c r="D335" s="2"/>
      <c r="K335" s="2"/>
    </row>
    <row r="336" spans="3:11" ht="15.75" customHeight="1" x14ac:dyDescent="0.25">
      <c r="C336" s="2"/>
      <c r="D336" s="2"/>
      <c r="K336" s="2"/>
    </row>
    <row r="337" spans="3:11" ht="15.75" customHeight="1" x14ac:dyDescent="0.25">
      <c r="C337" s="2"/>
      <c r="D337" s="2"/>
      <c r="K337" s="2"/>
    </row>
    <row r="338" spans="3:11" ht="15.75" customHeight="1" x14ac:dyDescent="0.25">
      <c r="C338" s="2"/>
      <c r="D338" s="2"/>
      <c r="K338" s="2"/>
    </row>
    <row r="339" spans="3:11" ht="15.75" customHeight="1" x14ac:dyDescent="0.25">
      <c r="C339" s="2"/>
      <c r="D339" s="2"/>
      <c r="K339" s="2"/>
    </row>
    <row r="340" spans="3:11" ht="15.75" customHeight="1" x14ac:dyDescent="0.25">
      <c r="C340" s="2"/>
      <c r="D340" s="2"/>
      <c r="K340" s="2"/>
    </row>
    <row r="341" spans="3:11" ht="15.75" customHeight="1" x14ac:dyDescent="0.25">
      <c r="C341" s="2"/>
      <c r="D341" s="2"/>
      <c r="K341" s="2"/>
    </row>
    <row r="342" spans="3:11" ht="15.75" customHeight="1" x14ac:dyDescent="0.25">
      <c r="C342" s="2"/>
      <c r="D342" s="2"/>
      <c r="K342" s="2"/>
    </row>
    <row r="343" spans="3:11" ht="15.75" customHeight="1" x14ac:dyDescent="0.25">
      <c r="C343" s="2"/>
      <c r="D343" s="2"/>
      <c r="K343" s="2"/>
    </row>
    <row r="344" spans="3:11" ht="15.75" customHeight="1" x14ac:dyDescent="0.25">
      <c r="C344" s="2"/>
      <c r="D344" s="2"/>
      <c r="K344" s="2"/>
    </row>
    <row r="345" spans="3:11" ht="15.75" customHeight="1" x14ac:dyDescent="0.25">
      <c r="C345" s="2"/>
      <c r="D345" s="2"/>
      <c r="K345" s="2"/>
    </row>
    <row r="346" spans="3:11" ht="15.75" customHeight="1" x14ac:dyDescent="0.25">
      <c r="C346" s="2"/>
      <c r="D346" s="2"/>
      <c r="K346" s="2"/>
    </row>
    <row r="347" spans="3:11" ht="15.75" customHeight="1" x14ac:dyDescent="0.25">
      <c r="C347" s="2"/>
      <c r="D347" s="2"/>
      <c r="K347" s="2"/>
    </row>
    <row r="348" spans="3:11" ht="15.75" customHeight="1" x14ac:dyDescent="0.25">
      <c r="C348" s="2"/>
      <c r="D348" s="2"/>
      <c r="K348" s="2"/>
    </row>
    <row r="349" spans="3:11" ht="15.75" customHeight="1" x14ac:dyDescent="0.25">
      <c r="C349" s="2"/>
      <c r="D349" s="2"/>
      <c r="K349" s="2"/>
    </row>
    <row r="350" spans="3:11" ht="15.75" customHeight="1" x14ac:dyDescent="0.25">
      <c r="C350" s="2"/>
      <c r="D350" s="2"/>
      <c r="K350" s="2"/>
    </row>
    <row r="351" spans="3:11" ht="15.75" customHeight="1" x14ac:dyDescent="0.25">
      <c r="C351" s="2"/>
      <c r="D351" s="2"/>
      <c r="K351" s="2"/>
    </row>
    <row r="352" spans="3:11" ht="15.75" customHeight="1" x14ac:dyDescent="0.25">
      <c r="C352" s="2"/>
      <c r="D352" s="2"/>
      <c r="K352" s="2"/>
    </row>
    <row r="353" spans="3:11" ht="15.75" customHeight="1" x14ac:dyDescent="0.25">
      <c r="C353" s="2"/>
      <c r="D353" s="2"/>
      <c r="K353" s="2"/>
    </row>
    <row r="354" spans="3:11" ht="15.75" customHeight="1" x14ac:dyDescent="0.25">
      <c r="C354" s="2"/>
      <c r="D354" s="2"/>
      <c r="K354" s="2"/>
    </row>
    <row r="355" spans="3:11" ht="15.75" customHeight="1" x14ac:dyDescent="0.25">
      <c r="C355" s="2"/>
      <c r="D355" s="2"/>
      <c r="K355" s="2"/>
    </row>
    <row r="356" spans="3:11" ht="15.75" customHeight="1" x14ac:dyDescent="0.25">
      <c r="C356" s="2"/>
      <c r="D356" s="2"/>
      <c r="K356" s="2"/>
    </row>
    <row r="357" spans="3:11" ht="15.75" customHeight="1" x14ac:dyDescent="0.25">
      <c r="C357" s="2"/>
      <c r="D357" s="2"/>
      <c r="K357" s="2"/>
    </row>
    <row r="358" spans="3:11" ht="15.75" customHeight="1" x14ac:dyDescent="0.25">
      <c r="C358" s="2"/>
      <c r="D358" s="2"/>
      <c r="K358" s="2"/>
    </row>
    <row r="359" spans="3:11" ht="15.75" customHeight="1" x14ac:dyDescent="0.25">
      <c r="C359" s="2"/>
      <c r="D359" s="2"/>
      <c r="K359" s="2"/>
    </row>
    <row r="360" spans="3:11" ht="15.75" customHeight="1" x14ac:dyDescent="0.25">
      <c r="C360" s="2"/>
      <c r="D360" s="2"/>
      <c r="K360" s="2"/>
    </row>
    <row r="361" spans="3:11" ht="15.75" customHeight="1" x14ac:dyDescent="0.25">
      <c r="C361" s="2"/>
      <c r="D361" s="2"/>
      <c r="K361" s="2"/>
    </row>
    <row r="362" spans="3:11" ht="15.75" customHeight="1" x14ac:dyDescent="0.25">
      <c r="C362" s="2"/>
      <c r="D362" s="2"/>
      <c r="K362" s="2"/>
    </row>
    <row r="363" spans="3:11" ht="15.75" customHeight="1" x14ac:dyDescent="0.25">
      <c r="C363" s="2"/>
      <c r="D363" s="2"/>
      <c r="K363" s="2"/>
    </row>
    <row r="364" spans="3:11" ht="15.75" customHeight="1" x14ac:dyDescent="0.25">
      <c r="C364" s="2"/>
      <c r="D364" s="2"/>
      <c r="K364" s="2"/>
    </row>
    <row r="365" spans="3:11" ht="15.75" customHeight="1" x14ac:dyDescent="0.25">
      <c r="C365" s="2"/>
      <c r="D365" s="2"/>
      <c r="K365" s="2"/>
    </row>
    <row r="366" spans="3:11" ht="15.75" customHeight="1" x14ac:dyDescent="0.25">
      <c r="C366" s="2"/>
      <c r="D366" s="2"/>
      <c r="K366" s="2"/>
    </row>
    <row r="367" spans="3:11" ht="15.75" customHeight="1" x14ac:dyDescent="0.25">
      <c r="C367" s="2"/>
      <c r="D367" s="2"/>
      <c r="K367" s="2"/>
    </row>
    <row r="368" spans="3:11" ht="15.75" customHeight="1" x14ac:dyDescent="0.25">
      <c r="C368" s="2"/>
      <c r="D368" s="2"/>
      <c r="K368" s="2"/>
    </row>
    <row r="369" spans="3:11" ht="15.75" customHeight="1" x14ac:dyDescent="0.25">
      <c r="C369" s="2"/>
      <c r="D369" s="2"/>
      <c r="K369" s="2"/>
    </row>
    <row r="370" spans="3:11" ht="15.75" customHeight="1" x14ac:dyDescent="0.25">
      <c r="C370" s="2"/>
      <c r="D370" s="2"/>
      <c r="K370" s="2"/>
    </row>
    <row r="371" spans="3:11" ht="15.75" customHeight="1" x14ac:dyDescent="0.25">
      <c r="C371" s="2"/>
      <c r="D371" s="2"/>
      <c r="K371" s="2"/>
    </row>
    <row r="372" spans="3:11" ht="15.75" customHeight="1" x14ac:dyDescent="0.25">
      <c r="C372" s="2"/>
      <c r="D372" s="2"/>
      <c r="K372" s="2"/>
    </row>
    <row r="373" spans="3:11" ht="15.75" customHeight="1" x14ac:dyDescent="0.25">
      <c r="C373" s="2"/>
      <c r="D373" s="2"/>
      <c r="K373" s="2"/>
    </row>
    <row r="374" spans="3:11" ht="15.75" customHeight="1" x14ac:dyDescent="0.25">
      <c r="C374" s="2"/>
      <c r="D374" s="2"/>
      <c r="K374" s="2"/>
    </row>
    <row r="375" spans="3:11" ht="15.75" customHeight="1" x14ac:dyDescent="0.25">
      <c r="C375" s="2"/>
      <c r="D375" s="2"/>
      <c r="K375" s="2"/>
    </row>
    <row r="376" spans="3:11" ht="15.75" customHeight="1" x14ac:dyDescent="0.25">
      <c r="C376" s="2"/>
      <c r="D376" s="2"/>
      <c r="K376" s="2"/>
    </row>
    <row r="377" spans="3:11" ht="15.75" customHeight="1" x14ac:dyDescent="0.25">
      <c r="C377" s="2"/>
      <c r="D377" s="2"/>
      <c r="K377" s="2"/>
    </row>
    <row r="378" spans="3:11" ht="15.75" customHeight="1" x14ac:dyDescent="0.25">
      <c r="C378" s="2"/>
      <c r="D378" s="2"/>
      <c r="K378" s="2"/>
    </row>
    <row r="379" spans="3:11" ht="15.75" customHeight="1" x14ac:dyDescent="0.25">
      <c r="C379" s="2"/>
      <c r="D379" s="2"/>
      <c r="K379" s="2"/>
    </row>
    <row r="380" spans="3:11" ht="15.75" customHeight="1" x14ac:dyDescent="0.25">
      <c r="C380" s="2"/>
      <c r="D380" s="2"/>
      <c r="K380" s="2"/>
    </row>
    <row r="381" spans="3:11" ht="15.75" customHeight="1" x14ac:dyDescent="0.25">
      <c r="C381" s="2"/>
      <c r="D381" s="2"/>
      <c r="K381" s="2"/>
    </row>
    <row r="382" spans="3:11" ht="15.75" customHeight="1" x14ac:dyDescent="0.25">
      <c r="C382" s="2"/>
      <c r="D382" s="2"/>
      <c r="K382" s="2"/>
    </row>
    <row r="383" spans="3:11" ht="15.75" customHeight="1" x14ac:dyDescent="0.25">
      <c r="C383" s="2"/>
      <c r="D383" s="2"/>
      <c r="K383" s="2"/>
    </row>
    <row r="384" spans="3:11" ht="15.75" customHeight="1" x14ac:dyDescent="0.25">
      <c r="C384" s="2"/>
      <c r="D384" s="2"/>
      <c r="K384" s="2"/>
    </row>
    <row r="385" spans="3:11" ht="15.75" customHeight="1" x14ac:dyDescent="0.25">
      <c r="C385" s="2"/>
      <c r="D385" s="2"/>
      <c r="K385" s="2"/>
    </row>
    <row r="386" spans="3:11" ht="15.75" customHeight="1" x14ac:dyDescent="0.25">
      <c r="C386" s="2"/>
      <c r="D386" s="2"/>
      <c r="K386" s="2"/>
    </row>
    <row r="387" spans="3:11" ht="15.75" customHeight="1" x14ac:dyDescent="0.25">
      <c r="C387" s="2"/>
      <c r="D387" s="2"/>
      <c r="K387" s="2"/>
    </row>
    <row r="388" spans="3:11" ht="15.75" customHeight="1" x14ac:dyDescent="0.25">
      <c r="C388" s="2"/>
      <c r="D388" s="2"/>
      <c r="K388" s="2"/>
    </row>
    <row r="389" spans="3:11" ht="15.75" customHeight="1" x14ac:dyDescent="0.25">
      <c r="C389" s="2"/>
      <c r="D389" s="2"/>
      <c r="K389" s="2"/>
    </row>
    <row r="390" spans="3:11" ht="15.75" customHeight="1" x14ac:dyDescent="0.25">
      <c r="C390" s="2"/>
      <c r="D390" s="2"/>
      <c r="K390" s="2"/>
    </row>
    <row r="391" spans="3:11" ht="15.75" customHeight="1" x14ac:dyDescent="0.25">
      <c r="C391" s="2"/>
      <c r="D391" s="2"/>
      <c r="K391" s="2"/>
    </row>
    <row r="392" spans="3:11" ht="15.75" customHeight="1" x14ac:dyDescent="0.25">
      <c r="C392" s="2"/>
      <c r="D392" s="2"/>
      <c r="K392" s="2"/>
    </row>
    <row r="393" spans="3:11" ht="15.75" customHeight="1" x14ac:dyDescent="0.25">
      <c r="C393" s="2"/>
      <c r="D393" s="2"/>
      <c r="K393" s="2"/>
    </row>
    <row r="394" spans="3:11" ht="15.75" customHeight="1" x14ac:dyDescent="0.25">
      <c r="C394" s="2"/>
      <c r="D394" s="2"/>
      <c r="K394" s="2"/>
    </row>
    <row r="395" spans="3:11" ht="15.75" customHeight="1" x14ac:dyDescent="0.25">
      <c r="C395" s="2"/>
      <c r="D395" s="2"/>
      <c r="K395" s="2"/>
    </row>
    <row r="396" spans="3:11" ht="15.75" customHeight="1" x14ac:dyDescent="0.25">
      <c r="C396" s="2"/>
      <c r="D396" s="2"/>
      <c r="K396" s="2"/>
    </row>
    <row r="397" spans="3:11" ht="15.75" customHeight="1" x14ac:dyDescent="0.25">
      <c r="C397" s="2"/>
      <c r="D397" s="2"/>
      <c r="K397" s="2"/>
    </row>
    <row r="398" spans="3:11" ht="15.75" customHeight="1" x14ac:dyDescent="0.25">
      <c r="C398" s="2"/>
      <c r="D398" s="2"/>
      <c r="K398" s="2"/>
    </row>
    <row r="399" spans="3:11" ht="15.75" customHeight="1" x14ac:dyDescent="0.25">
      <c r="C399" s="2"/>
      <c r="D399" s="2"/>
      <c r="K399" s="2"/>
    </row>
    <row r="400" spans="3:11" ht="15.75" customHeight="1" x14ac:dyDescent="0.25">
      <c r="C400" s="2"/>
      <c r="D400" s="2"/>
      <c r="K400" s="2"/>
    </row>
    <row r="401" spans="3:11" ht="15.75" customHeight="1" x14ac:dyDescent="0.25">
      <c r="C401" s="2"/>
      <c r="D401" s="2"/>
      <c r="K401" s="2"/>
    </row>
    <row r="402" spans="3:11" ht="15.75" customHeight="1" x14ac:dyDescent="0.25">
      <c r="C402" s="2"/>
      <c r="D402" s="2"/>
      <c r="K402" s="2"/>
    </row>
    <row r="403" spans="3:11" ht="15.75" customHeight="1" x14ac:dyDescent="0.25">
      <c r="C403" s="2"/>
      <c r="D403" s="2"/>
      <c r="K403" s="2"/>
    </row>
    <row r="404" spans="3:11" ht="15.75" customHeight="1" x14ac:dyDescent="0.25">
      <c r="C404" s="2"/>
      <c r="D404" s="2"/>
      <c r="K404" s="2"/>
    </row>
    <row r="405" spans="3:11" ht="15.75" customHeight="1" x14ac:dyDescent="0.25">
      <c r="C405" s="2"/>
      <c r="D405" s="2"/>
      <c r="K405" s="2"/>
    </row>
    <row r="406" spans="3:11" ht="15.75" customHeight="1" x14ac:dyDescent="0.25">
      <c r="C406" s="2"/>
      <c r="D406" s="2"/>
      <c r="K406" s="2"/>
    </row>
    <row r="407" spans="3:11" ht="15.75" customHeight="1" x14ac:dyDescent="0.25">
      <c r="C407" s="2"/>
      <c r="D407" s="2"/>
      <c r="K407" s="2"/>
    </row>
    <row r="408" spans="3:11" ht="15.75" customHeight="1" x14ac:dyDescent="0.25">
      <c r="C408" s="2"/>
      <c r="D408" s="2"/>
      <c r="K408" s="2"/>
    </row>
    <row r="409" spans="3:11" ht="15.75" customHeight="1" x14ac:dyDescent="0.25">
      <c r="C409" s="2"/>
      <c r="D409" s="2"/>
      <c r="K409" s="2"/>
    </row>
    <row r="410" spans="3:11" ht="15.75" customHeight="1" x14ac:dyDescent="0.25">
      <c r="C410" s="2"/>
      <c r="D410" s="2"/>
      <c r="K410" s="2"/>
    </row>
    <row r="411" spans="3:11" ht="15.75" customHeight="1" x14ac:dyDescent="0.25">
      <c r="C411" s="2"/>
      <c r="D411" s="2"/>
      <c r="K411" s="2"/>
    </row>
    <row r="412" spans="3:11" ht="15.75" customHeight="1" x14ac:dyDescent="0.25">
      <c r="C412" s="2"/>
      <c r="D412" s="2"/>
      <c r="K412" s="2"/>
    </row>
    <row r="413" spans="3:11" ht="15.75" customHeight="1" x14ac:dyDescent="0.25">
      <c r="C413" s="2"/>
      <c r="D413" s="2"/>
      <c r="K413" s="2"/>
    </row>
    <row r="414" spans="3:11" ht="15.75" customHeight="1" x14ac:dyDescent="0.25">
      <c r="C414" s="2"/>
      <c r="D414" s="2"/>
      <c r="K414" s="2"/>
    </row>
    <row r="415" spans="3:11" ht="15.75" customHeight="1" x14ac:dyDescent="0.25">
      <c r="C415" s="2"/>
      <c r="D415" s="2"/>
      <c r="K415" s="2"/>
    </row>
    <row r="416" spans="3:11" ht="15.75" customHeight="1" x14ac:dyDescent="0.25">
      <c r="C416" s="2"/>
      <c r="D416" s="2"/>
      <c r="K416" s="2"/>
    </row>
    <row r="417" spans="3:11" ht="15.75" customHeight="1" x14ac:dyDescent="0.25">
      <c r="C417" s="2"/>
      <c r="D417" s="2"/>
      <c r="K417" s="2"/>
    </row>
    <row r="418" spans="3:11" ht="15.75" customHeight="1" x14ac:dyDescent="0.25">
      <c r="C418" s="2"/>
      <c r="D418" s="2"/>
      <c r="K418" s="2"/>
    </row>
    <row r="419" spans="3:11" ht="15.75" customHeight="1" x14ac:dyDescent="0.25">
      <c r="C419" s="2"/>
      <c r="D419" s="2"/>
      <c r="K419" s="2"/>
    </row>
    <row r="420" spans="3:11" ht="15.75" customHeight="1" x14ac:dyDescent="0.25">
      <c r="C420" s="2"/>
      <c r="D420" s="2"/>
      <c r="K420" s="2"/>
    </row>
    <row r="421" spans="3:11" ht="15.75" customHeight="1" x14ac:dyDescent="0.25">
      <c r="C421" s="2"/>
      <c r="D421" s="2"/>
      <c r="K421" s="2"/>
    </row>
    <row r="422" spans="3:11" ht="15.75" customHeight="1" x14ac:dyDescent="0.25">
      <c r="C422" s="2"/>
      <c r="D422" s="2"/>
      <c r="K422" s="2"/>
    </row>
    <row r="423" spans="3:11" ht="15.75" customHeight="1" x14ac:dyDescent="0.25">
      <c r="C423" s="2"/>
      <c r="D423" s="2"/>
      <c r="K423" s="2"/>
    </row>
    <row r="424" spans="3:11" ht="15.75" customHeight="1" x14ac:dyDescent="0.25">
      <c r="C424" s="2"/>
      <c r="D424" s="2"/>
      <c r="K424" s="2"/>
    </row>
    <row r="425" spans="3:11" ht="15.75" customHeight="1" x14ac:dyDescent="0.25">
      <c r="C425" s="2"/>
      <c r="D425" s="2"/>
      <c r="K425" s="2"/>
    </row>
    <row r="426" spans="3:11" ht="15.75" customHeight="1" x14ac:dyDescent="0.25">
      <c r="C426" s="2"/>
      <c r="D426" s="2"/>
      <c r="K426" s="2"/>
    </row>
    <row r="427" spans="3:11" ht="15.75" customHeight="1" x14ac:dyDescent="0.25">
      <c r="C427" s="2"/>
      <c r="D427" s="2"/>
      <c r="K427" s="2"/>
    </row>
    <row r="428" spans="3:11" ht="15.75" customHeight="1" x14ac:dyDescent="0.25">
      <c r="C428" s="2"/>
      <c r="D428" s="2"/>
      <c r="K428" s="2"/>
    </row>
    <row r="429" spans="3:11" ht="15.75" customHeight="1" x14ac:dyDescent="0.25">
      <c r="C429" s="2"/>
      <c r="D429" s="2"/>
      <c r="K429" s="2"/>
    </row>
    <row r="430" spans="3:11" ht="15.75" customHeight="1" x14ac:dyDescent="0.25">
      <c r="C430" s="2"/>
      <c r="D430" s="2"/>
      <c r="K430" s="2"/>
    </row>
    <row r="431" spans="3:11" ht="15.75" customHeight="1" x14ac:dyDescent="0.25">
      <c r="C431" s="2"/>
      <c r="D431" s="2"/>
      <c r="K431" s="2"/>
    </row>
    <row r="432" spans="3:11" ht="15.75" customHeight="1" x14ac:dyDescent="0.25">
      <c r="C432" s="2"/>
      <c r="D432" s="2"/>
      <c r="K432" s="2"/>
    </row>
    <row r="433" spans="3:11" ht="15.75" customHeight="1" x14ac:dyDescent="0.25">
      <c r="C433" s="2"/>
      <c r="D433" s="2"/>
      <c r="K433" s="2"/>
    </row>
    <row r="434" spans="3:11" ht="15.75" customHeight="1" x14ac:dyDescent="0.25">
      <c r="C434" s="2"/>
      <c r="D434" s="2"/>
      <c r="K434" s="2"/>
    </row>
    <row r="435" spans="3:11" ht="15.75" customHeight="1" x14ac:dyDescent="0.25">
      <c r="C435" s="2"/>
      <c r="D435" s="2"/>
      <c r="K435" s="2"/>
    </row>
    <row r="436" spans="3:11" ht="15.75" customHeight="1" x14ac:dyDescent="0.25">
      <c r="C436" s="2"/>
      <c r="D436" s="2"/>
      <c r="K436" s="2"/>
    </row>
    <row r="437" spans="3:11" ht="15.75" customHeight="1" x14ac:dyDescent="0.25">
      <c r="C437" s="2"/>
      <c r="D437" s="2"/>
      <c r="K437" s="2"/>
    </row>
    <row r="438" spans="3:11" ht="15.75" customHeight="1" x14ac:dyDescent="0.25">
      <c r="C438" s="2"/>
      <c r="D438" s="2"/>
      <c r="K438" s="2"/>
    </row>
    <row r="439" spans="3:11" ht="15.75" customHeight="1" x14ac:dyDescent="0.25">
      <c r="C439" s="2"/>
      <c r="D439" s="2"/>
      <c r="K439" s="2"/>
    </row>
    <row r="440" spans="3:11" ht="15.75" customHeight="1" x14ac:dyDescent="0.25">
      <c r="C440" s="2"/>
      <c r="D440" s="2"/>
      <c r="K440" s="2"/>
    </row>
    <row r="441" spans="3:11" ht="15.75" customHeight="1" x14ac:dyDescent="0.25">
      <c r="C441" s="2"/>
      <c r="D441" s="2"/>
      <c r="K441" s="2"/>
    </row>
    <row r="442" spans="3:11" ht="15.75" customHeight="1" x14ac:dyDescent="0.25">
      <c r="C442" s="2"/>
      <c r="D442" s="2"/>
      <c r="K442" s="2"/>
    </row>
    <row r="443" spans="3:11" ht="15.75" customHeight="1" x14ac:dyDescent="0.25">
      <c r="C443" s="2"/>
      <c r="D443" s="2"/>
      <c r="K443" s="2"/>
    </row>
    <row r="444" spans="3:11" ht="15.75" customHeight="1" x14ac:dyDescent="0.25">
      <c r="C444" s="2"/>
      <c r="D444" s="2"/>
      <c r="K444" s="2"/>
    </row>
    <row r="445" spans="3:11" ht="15.75" customHeight="1" x14ac:dyDescent="0.25">
      <c r="C445" s="2"/>
      <c r="D445" s="2"/>
      <c r="K445" s="2"/>
    </row>
    <row r="446" spans="3:11" ht="15.75" customHeight="1" x14ac:dyDescent="0.25">
      <c r="C446" s="2"/>
      <c r="D446" s="2"/>
      <c r="K446" s="2"/>
    </row>
    <row r="447" spans="3:11" ht="15.75" customHeight="1" x14ac:dyDescent="0.25">
      <c r="C447" s="2"/>
      <c r="D447" s="2"/>
      <c r="K447" s="2"/>
    </row>
    <row r="448" spans="3:11" ht="15.75" customHeight="1" x14ac:dyDescent="0.25">
      <c r="C448" s="2"/>
      <c r="D448" s="2"/>
      <c r="K448" s="2"/>
    </row>
    <row r="449" spans="3:11" ht="15.75" customHeight="1" x14ac:dyDescent="0.25">
      <c r="C449" s="2"/>
      <c r="D449" s="2"/>
      <c r="K449" s="2"/>
    </row>
    <row r="450" spans="3:11" ht="15.75" customHeight="1" x14ac:dyDescent="0.25">
      <c r="C450" s="2"/>
      <c r="D450" s="2"/>
      <c r="K450" s="2"/>
    </row>
    <row r="451" spans="3:11" ht="15.75" customHeight="1" x14ac:dyDescent="0.25">
      <c r="C451" s="2"/>
      <c r="D451" s="2"/>
      <c r="K451" s="2"/>
    </row>
    <row r="452" spans="3:11" ht="15.75" customHeight="1" x14ac:dyDescent="0.25">
      <c r="C452" s="2"/>
      <c r="D452" s="2"/>
      <c r="K452" s="2"/>
    </row>
    <row r="453" spans="3:11" ht="15.75" customHeight="1" x14ac:dyDescent="0.25">
      <c r="C453" s="2"/>
      <c r="D453" s="2"/>
      <c r="K453" s="2"/>
    </row>
    <row r="454" spans="3:11" ht="15.75" customHeight="1" x14ac:dyDescent="0.25">
      <c r="C454" s="2"/>
      <c r="D454" s="2"/>
      <c r="K454" s="2"/>
    </row>
    <row r="455" spans="3:11" ht="15.75" customHeight="1" x14ac:dyDescent="0.25">
      <c r="C455" s="2"/>
      <c r="D455" s="2"/>
      <c r="K455" s="2"/>
    </row>
    <row r="456" spans="3:11" ht="15.75" customHeight="1" x14ac:dyDescent="0.25">
      <c r="C456" s="2"/>
      <c r="D456" s="2"/>
      <c r="K456" s="2"/>
    </row>
    <row r="457" spans="3:11" ht="15.75" customHeight="1" x14ac:dyDescent="0.25">
      <c r="C457" s="2"/>
      <c r="D457" s="2"/>
      <c r="K457" s="2"/>
    </row>
    <row r="458" spans="3:11" ht="15.75" customHeight="1" x14ac:dyDescent="0.25">
      <c r="C458" s="2"/>
      <c r="D458" s="2"/>
      <c r="K458" s="2"/>
    </row>
    <row r="459" spans="3:11" ht="15.75" customHeight="1" x14ac:dyDescent="0.25">
      <c r="C459" s="2"/>
      <c r="D459" s="2"/>
      <c r="K459" s="2"/>
    </row>
    <row r="460" spans="3:11" ht="15.75" customHeight="1" x14ac:dyDescent="0.25">
      <c r="C460" s="2"/>
      <c r="D460" s="2"/>
      <c r="K460" s="2"/>
    </row>
    <row r="461" spans="3:11" ht="15.75" customHeight="1" x14ac:dyDescent="0.25">
      <c r="C461" s="2"/>
      <c r="D461" s="2"/>
      <c r="K461" s="2"/>
    </row>
    <row r="462" spans="3:11" ht="15.75" customHeight="1" x14ac:dyDescent="0.25">
      <c r="C462" s="2"/>
      <c r="D462" s="2"/>
      <c r="K462" s="2"/>
    </row>
    <row r="463" spans="3:11" ht="15.75" customHeight="1" x14ac:dyDescent="0.25">
      <c r="C463" s="2"/>
      <c r="D463" s="2"/>
      <c r="K463" s="2"/>
    </row>
    <row r="464" spans="3:11" ht="15.75" customHeight="1" x14ac:dyDescent="0.25">
      <c r="C464" s="2"/>
      <c r="D464" s="2"/>
      <c r="K464" s="2"/>
    </row>
    <row r="465" spans="3:11" ht="15.75" customHeight="1" x14ac:dyDescent="0.25">
      <c r="C465" s="2"/>
      <c r="D465" s="2"/>
      <c r="K465" s="2"/>
    </row>
    <row r="466" spans="3:11" ht="15.75" customHeight="1" x14ac:dyDescent="0.25">
      <c r="C466" s="2"/>
      <c r="D466" s="2"/>
      <c r="K466" s="2"/>
    </row>
    <row r="467" spans="3:11" ht="15.75" customHeight="1" x14ac:dyDescent="0.25">
      <c r="C467" s="2"/>
      <c r="D467" s="2"/>
      <c r="K467" s="2"/>
    </row>
    <row r="468" spans="3:11" ht="15.75" customHeight="1" x14ac:dyDescent="0.25">
      <c r="C468" s="2"/>
      <c r="D468" s="2"/>
      <c r="K468" s="2"/>
    </row>
    <row r="469" spans="3:11" ht="15.75" customHeight="1" x14ac:dyDescent="0.25">
      <c r="C469" s="2"/>
      <c r="D469" s="2"/>
      <c r="K469" s="2"/>
    </row>
    <row r="470" spans="3:11" ht="15.75" customHeight="1" x14ac:dyDescent="0.25">
      <c r="C470" s="2"/>
      <c r="D470" s="2"/>
      <c r="K470" s="2"/>
    </row>
    <row r="471" spans="3:11" ht="15.75" customHeight="1" x14ac:dyDescent="0.25">
      <c r="C471" s="2"/>
      <c r="D471" s="2"/>
      <c r="K471" s="2"/>
    </row>
    <row r="472" spans="3:11" ht="15.75" customHeight="1" x14ac:dyDescent="0.25">
      <c r="C472" s="2"/>
      <c r="D472" s="2"/>
      <c r="K472" s="2"/>
    </row>
    <row r="473" spans="3:11" ht="15.75" customHeight="1" x14ac:dyDescent="0.25">
      <c r="C473" s="2"/>
      <c r="D473" s="2"/>
      <c r="K473" s="2"/>
    </row>
    <row r="474" spans="3:11" ht="15.75" customHeight="1" x14ac:dyDescent="0.25">
      <c r="C474" s="2"/>
      <c r="D474" s="2"/>
      <c r="K474" s="2"/>
    </row>
    <row r="475" spans="3:11" ht="15.75" customHeight="1" x14ac:dyDescent="0.25">
      <c r="C475" s="2"/>
      <c r="D475" s="2"/>
      <c r="K475" s="2"/>
    </row>
    <row r="476" spans="3:11" ht="15.75" customHeight="1" x14ac:dyDescent="0.25">
      <c r="C476" s="2"/>
      <c r="D476" s="2"/>
      <c r="K476" s="2"/>
    </row>
    <row r="477" spans="3:11" ht="15.75" customHeight="1" x14ac:dyDescent="0.25">
      <c r="C477" s="2"/>
      <c r="D477" s="2"/>
      <c r="K477" s="2"/>
    </row>
    <row r="478" spans="3:11" ht="15.75" customHeight="1" x14ac:dyDescent="0.25">
      <c r="C478" s="2"/>
      <c r="D478" s="2"/>
      <c r="K478" s="2"/>
    </row>
    <row r="479" spans="3:11" ht="15.75" customHeight="1" x14ac:dyDescent="0.25">
      <c r="C479" s="2"/>
      <c r="D479" s="2"/>
      <c r="K479" s="2"/>
    </row>
    <row r="480" spans="3:11" ht="15.75" customHeight="1" x14ac:dyDescent="0.25">
      <c r="C480" s="2"/>
      <c r="D480" s="2"/>
      <c r="K480" s="2"/>
    </row>
    <row r="481" spans="3:11" ht="15.75" customHeight="1" x14ac:dyDescent="0.25">
      <c r="C481" s="2"/>
      <c r="D481" s="2"/>
      <c r="K481" s="2"/>
    </row>
    <row r="482" spans="3:11" ht="15.75" customHeight="1" x14ac:dyDescent="0.25">
      <c r="C482" s="2"/>
      <c r="D482" s="2"/>
      <c r="K482" s="2"/>
    </row>
    <row r="483" spans="3:11" ht="15.75" customHeight="1" x14ac:dyDescent="0.25">
      <c r="C483" s="2"/>
      <c r="D483" s="2"/>
      <c r="K483" s="2"/>
    </row>
    <row r="484" spans="3:11" ht="15.75" customHeight="1" x14ac:dyDescent="0.25">
      <c r="C484" s="2"/>
      <c r="D484" s="2"/>
      <c r="K484" s="2"/>
    </row>
    <row r="485" spans="3:11" ht="15.75" customHeight="1" x14ac:dyDescent="0.25">
      <c r="C485" s="2"/>
      <c r="D485" s="2"/>
      <c r="K485" s="2"/>
    </row>
    <row r="486" spans="3:11" ht="15.75" customHeight="1" x14ac:dyDescent="0.25">
      <c r="C486" s="2"/>
      <c r="D486" s="2"/>
      <c r="K486" s="2"/>
    </row>
    <row r="487" spans="3:11" ht="15.75" customHeight="1" x14ac:dyDescent="0.25">
      <c r="C487" s="2"/>
      <c r="D487" s="2"/>
      <c r="K487" s="2"/>
    </row>
    <row r="488" spans="3:11" ht="15.75" customHeight="1" x14ac:dyDescent="0.25">
      <c r="C488" s="2"/>
      <c r="D488" s="2"/>
      <c r="K488" s="2"/>
    </row>
    <row r="489" spans="3:11" ht="15.75" customHeight="1" x14ac:dyDescent="0.25">
      <c r="C489" s="2"/>
      <c r="D489" s="2"/>
      <c r="K489" s="2"/>
    </row>
    <row r="490" spans="3:11" ht="15.75" customHeight="1" x14ac:dyDescent="0.25">
      <c r="C490" s="2"/>
      <c r="D490" s="2"/>
      <c r="K490" s="2"/>
    </row>
    <row r="491" spans="3:11" ht="15.75" customHeight="1" x14ac:dyDescent="0.25">
      <c r="C491" s="2"/>
      <c r="D491" s="2"/>
      <c r="K491" s="2"/>
    </row>
    <row r="492" spans="3:11" ht="15.75" customHeight="1" x14ac:dyDescent="0.25">
      <c r="C492" s="2"/>
      <c r="D492" s="2"/>
      <c r="K492" s="2"/>
    </row>
    <row r="493" spans="3:11" ht="15.75" customHeight="1" x14ac:dyDescent="0.25">
      <c r="C493" s="2"/>
      <c r="D493" s="2"/>
      <c r="K493" s="2"/>
    </row>
    <row r="494" spans="3:11" ht="15.75" customHeight="1" x14ac:dyDescent="0.25">
      <c r="C494" s="2"/>
      <c r="D494" s="2"/>
      <c r="K494" s="2"/>
    </row>
    <row r="495" spans="3:11" ht="15.75" customHeight="1" x14ac:dyDescent="0.25">
      <c r="C495" s="2"/>
      <c r="D495" s="2"/>
      <c r="K495" s="2"/>
    </row>
    <row r="496" spans="3:11" ht="15.75" customHeight="1" x14ac:dyDescent="0.25">
      <c r="C496" s="2"/>
      <c r="D496" s="2"/>
      <c r="K496" s="2"/>
    </row>
    <row r="497" spans="3:11" ht="15.75" customHeight="1" x14ac:dyDescent="0.25">
      <c r="C497" s="2"/>
      <c r="D497" s="2"/>
      <c r="K497" s="2"/>
    </row>
    <row r="498" spans="3:11" ht="15.75" customHeight="1" x14ac:dyDescent="0.25">
      <c r="C498" s="2"/>
      <c r="D498" s="2"/>
      <c r="K498" s="2"/>
    </row>
    <row r="499" spans="3:11" ht="15.75" customHeight="1" x14ac:dyDescent="0.25">
      <c r="C499" s="2"/>
      <c r="D499" s="2"/>
      <c r="K499" s="2"/>
    </row>
    <row r="500" spans="3:11" ht="15.75" customHeight="1" x14ac:dyDescent="0.25">
      <c r="C500" s="2"/>
      <c r="D500" s="2"/>
      <c r="K500" s="2"/>
    </row>
    <row r="501" spans="3:11" ht="15.75" customHeight="1" x14ac:dyDescent="0.25">
      <c r="C501" s="2"/>
      <c r="D501" s="2"/>
      <c r="K501" s="2"/>
    </row>
    <row r="502" spans="3:11" ht="15.75" customHeight="1" x14ac:dyDescent="0.25">
      <c r="C502" s="2"/>
      <c r="D502" s="2"/>
      <c r="K502" s="2"/>
    </row>
    <row r="503" spans="3:11" ht="15.75" customHeight="1" x14ac:dyDescent="0.25">
      <c r="C503" s="2"/>
      <c r="D503" s="2"/>
      <c r="K503" s="2"/>
    </row>
    <row r="504" spans="3:11" ht="15.75" customHeight="1" x14ac:dyDescent="0.25">
      <c r="C504" s="2"/>
      <c r="D504" s="2"/>
      <c r="K504" s="2"/>
    </row>
    <row r="505" spans="3:11" ht="15.75" customHeight="1" x14ac:dyDescent="0.25">
      <c r="C505" s="2"/>
      <c r="D505" s="2"/>
      <c r="K505" s="2"/>
    </row>
    <row r="506" spans="3:11" ht="15.75" customHeight="1" x14ac:dyDescent="0.25">
      <c r="C506" s="2"/>
      <c r="D506" s="2"/>
      <c r="K506" s="2"/>
    </row>
    <row r="507" spans="3:11" ht="15.75" customHeight="1" x14ac:dyDescent="0.25">
      <c r="C507" s="2"/>
      <c r="D507" s="2"/>
      <c r="K507" s="2"/>
    </row>
    <row r="508" spans="3:11" ht="15.75" customHeight="1" x14ac:dyDescent="0.25">
      <c r="C508" s="2"/>
      <c r="D508" s="2"/>
      <c r="K508" s="2"/>
    </row>
    <row r="509" spans="3:11" ht="15.75" customHeight="1" x14ac:dyDescent="0.25">
      <c r="C509" s="2"/>
      <c r="D509" s="2"/>
      <c r="K509" s="2"/>
    </row>
    <row r="510" spans="3:11" ht="15.75" customHeight="1" x14ac:dyDescent="0.25">
      <c r="C510" s="2"/>
      <c r="D510" s="2"/>
      <c r="K510" s="2"/>
    </row>
    <row r="511" spans="3:11" ht="15.75" customHeight="1" x14ac:dyDescent="0.25">
      <c r="C511" s="2"/>
      <c r="D511" s="2"/>
      <c r="K511" s="2"/>
    </row>
    <row r="512" spans="3:11" ht="15.75" customHeight="1" x14ac:dyDescent="0.25">
      <c r="C512" s="2"/>
      <c r="D512" s="2"/>
      <c r="K512" s="2"/>
    </row>
    <row r="513" spans="3:11" ht="15.75" customHeight="1" x14ac:dyDescent="0.25">
      <c r="C513" s="2"/>
      <c r="D513" s="2"/>
      <c r="K513" s="2"/>
    </row>
    <row r="514" spans="3:11" ht="15.75" customHeight="1" x14ac:dyDescent="0.25">
      <c r="C514" s="2"/>
      <c r="D514" s="2"/>
      <c r="K514" s="2"/>
    </row>
    <row r="515" spans="3:11" ht="15.75" customHeight="1" x14ac:dyDescent="0.25">
      <c r="C515" s="2"/>
      <c r="D515" s="2"/>
      <c r="K515" s="2"/>
    </row>
    <row r="516" spans="3:11" ht="15.75" customHeight="1" x14ac:dyDescent="0.25">
      <c r="C516" s="2"/>
      <c r="D516" s="2"/>
      <c r="K516" s="2"/>
    </row>
    <row r="517" spans="3:11" ht="15.75" customHeight="1" x14ac:dyDescent="0.25">
      <c r="C517" s="2"/>
      <c r="D517" s="2"/>
      <c r="K517" s="2"/>
    </row>
    <row r="518" spans="3:11" ht="15.75" customHeight="1" x14ac:dyDescent="0.25">
      <c r="C518" s="2"/>
      <c r="D518" s="2"/>
      <c r="K518" s="2"/>
    </row>
    <row r="519" spans="3:11" ht="15.75" customHeight="1" x14ac:dyDescent="0.25">
      <c r="C519" s="2"/>
      <c r="D519" s="2"/>
      <c r="K519" s="2"/>
    </row>
    <row r="520" spans="3:11" ht="15.75" customHeight="1" x14ac:dyDescent="0.25">
      <c r="C520" s="2"/>
      <c r="D520" s="2"/>
      <c r="K520" s="2"/>
    </row>
    <row r="521" spans="3:11" ht="15.75" customHeight="1" x14ac:dyDescent="0.25">
      <c r="C521" s="2"/>
      <c r="D521" s="2"/>
      <c r="K521" s="2"/>
    </row>
    <row r="522" spans="3:11" ht="15.75" customHeight="1" x14ac:dyDescent="0.25">
      <c r="C522" s="2"/>
      <c r="D522" s="2"/>
      <c r="K522" s="2"/>
    </row>
    <row r="523" spans="3:11" ht="15.75" customHeight="1" x14ac:dyDescent="0.25">
      <c r="C523" s="2"/>
      <c r="D523" s="2"/>
      <c r="K523" s="2"/>
    </row>
    <row r="524" spans="3:11" ht="15.75" customHeight="1" x14ac:dyDescent="0.25">
      <c r="C524" s="2"/>
      <c r="D524" s="2"/>
      <c r="K524" s="2"/>
    </row>
    <row r="525" spans="3:11" ht="15.75" customHeight="1" x14ac:dyDescent="0.25">
      <c r="C525" s="2"/>
      <c r="D525" s="2"/>
      <c r="K525" s="2"/>
    </row>
    <row r="526" spans="3:11" ht="15.75" customHeight="1" x14ac:dyDescent="0.25">
      <c r="C526" s="2"/>
      <c r="D526" s="2"/>
      <c r="K526" s="2"/>
    </row>
    <row r="527" spans="3:11" ht="15.75" customHeight="1" x14ac:dyDescent="0.25">
      <c r="C527" s="2"/>
      <c r="D527" s="2"/>
      <c r="K527" s="2"/>
    </row>
    <row r="528" spans="3:11" ht="15.75" customHeight="1" x14ac:dyDescent="0.25">
      <c r="C528" s="2"/>
      <c r="D528" s="2"/>
      <c r="K528" s="2"/>
    </row>
    <row r="529" spans="3:11" ht="15.75" customHeight="1" x14ac:dyDescent="0.25">
      <c r="C529" s="2"/>
      <c r="D529" s="2"/>
      <c r="K529" s="2"/>
    </row>
    <row r="530" spans="3:11" ht="15.75" customHeight="1" x14ac:dyDescent="0.25">
      <c r="C530" s="2"/>
      <c r="D530" s="2"/>
      <c r="K530" s="2"/>
    </row>
    <row r="531" spans="3:11" ht="15.75" customHeight="1" x14ac:dyDescent="0.25">
      <c r="C531" s="2"/>
      <c r="D531" s="2"/>
      <c r="K531" s="2"/>
    </row>
    <row r="532" spans="3:11" ht="15.75" customHeight="1" x14ac:dyDescent="0.25">
      <c r="C532" s="2"/>
      <c r="D532" s="2"/>
      <c r="K532" s="2"/>
    </row>
    <row r="533" spans="3:11" ht="15.75" customHeight="1" x14ac:dyDescent="0.25">
      <c r="C533" s="2"/>
      <c r="D533" s="2"/>
      <c r="K533" s="2"/>
    </row>
    <row r="534" spans="3:11" ht="15.75" customHeight="1" x14ac:dyDescent="0.25">
      <c r="C534" s="2"/>
      <c r="D534" s="2"/>
      <c r="K534" s="2"/>
    </row>
    <row r="535" spans="3:11" ht="15.75" customHeight="1" x14ac:dyDescent="0.25">
      <c r="C535" s="2"/>
      <c r="D535" s="2"/>
      <c r="K535" s="2"/>
    </row>
    <row r="536" spans="3:11" ht="15.75" customHeight="1" x14ac:dyDescent="0.25">
      <c r="C536" s="2"/>
      <c r="D536" s="2"/>
      <c r="K536" s="2"/>
    </row>
    <row r="537" spans="3:11" ht="15.75" customHeight="1" x14ac:dyDescent="0.25">
      <c r="C537" s="2"/>
      <c r="D537" s="2"/>
      <c r="K537" s="2"/>
    </row>
    <row r="538" spans="3:11" ht="15.75" customHeight="1" x14ac:dyDescent="0.25">
      <c r="C538" s="2"/>
      <c r="D538" s="2"/>
      <c r="K538" s="2"/>
    </row>
    <row r="539" spans="3:11" ht="15.75" customHeight="1" x14ac:dyDescent="0.25">
      <c r="C539" s="2"/>
      <c r="D539" s="2"/>
      <c r="K539" s="2"/>
    </row>
    <row r="540" spans="3:11" ht="15.75" customHeight="1" x14ac:dyDescent="0.25">
      <c r="C540" s="2"/>
      <c r="D540" s="2"/>
      <c r="K540" s="2"/>
    </row>
    <row r="541" spans="3:11" ht="15.75" customHeight="1" x14ac:dyDescent="0.25">
      <c r="C541" s="2"/>
      <c r="D541" s="2"/>
      <c r="K541" s="2"/>
    </row>
    <row r="542" spans="3:11" ht="15.75" customHeight="1" x14ac:dyDescent="0.25">
      <c r="C542" s="2"/>
      <c r="D542" s="2"/>
      <c r="K542" s="2"/>
    </row>
    <row r="543" spans="3:11" ht="15.75" customHeight="1" x14ac:dyDescent="0.25">
      <c r="C543" s="2"/>
      <c r="D543" s="2"/>
      <c r="K543" s="2"/>
    </row>
    <row r="544" spans="3:11" ht="15.75" customHeight="1" x14ac:dyDescent="0.25">
      <c r="C544" s="2"/>
      <c r="D544" s="2"/>
      <c r="K544" s="2"/>
    </row>
    <row r="545" spans="3:11" ht="15.75" customHeight="1" x14ac:dyDescent="0.25">
      <c r="C545" s="2"/>
      <c r="D545" s="2"/>
      <c r="K545" s="2"/>
    </row>
    <row r="546" spans="3:11" ht="15.75" customHeight="1" x14ac:dyDescent="0.25">
      <c r="C546" s="2"/>
      <c r="D546" s="2"/>
      <c r="K546" s="2"/>
    </row>
    <row r="547" spans="3:11" ht="15.75" customHeight="1" x14ac:dyDescent="0.25">
      <c r="C547" s="2"/>
      <c r="D547" s="2"/>
      <c r="K547" s="2"/>
    </row>
    <row r="548" spans="3:11" ht="15.75" customHeight="1" x14ac:dyDescent="0.25">
      <c r="C548" s="2"/>
      <c r="D548" s="2"/>
      <c r="K548" s="2"/>
    </row>
    <row r="549" spans="3:11" ht="15.75" customHeight="1" x14ac:dyDescent="0.25">
      <c r="C549" s="2"/>
      <c r="D549" s="2"/>
      <c r="K549" s="2"/>
    </row>
    <row r="550" spans="3:11" ht="15.75" customHeight="1" x14ac:dyDescent="0.25">
      <c r="C550" s="2"/>
      <c r="D550" s="2"/>
      <c r="K550" s="2"/>
    </row>
    <row r="551" spans="3:11" ht="15.75" customHeight="1" x14ac:dyDescent="0.25">
      <c r="C551" s="2"/>
      <c r="D551" s="2"/>
      <c r="K551" s="2"/>
    </row>
    <row r="552" spans="3:11" ht="15.75" customHeight="1" x14ac:dyDescent="0.25">
      <c r="C552" s="2"/>
      <c r="D552" s="2"/>
      <c r="K552" s="2"/>
    </row>
    <row r="553" spans="3:11" ht="15.75" customHeight="1" x14ac:dyDescent="0.25">
      <c r="C553" s="2"/>
      <c r="D553" s="2"/>
      <c r="K553" s="2"/>
    </row>
    <row r="554" spans="3:11" ht="15.75" customHeight="1" x14ac:dyDescent="0.25">
      <c r="C554" s="2"/>
      <c r="D554" s="2"/>
      <c r="K554" s="2"/>
    </row>
    <row r="555" spans="3:11" ht="15.75" customHeight="1" x14ac:dyDescent="0.25">
      <c r="C555" s="2"/>
      <c r="D555" s="2"/>
      <c r="K555" s="2"/>
    </row>
    <row r="556" spans="3:11" ht="15.75" customHeight="1" x14ac:dyDescent="0.25">
      <c r="C556" s="2"/>
      <c r="D556" s="2"/>
      <c r="K556" s="2"/>
    </row>
    <row r="557" spans="3:11" ht="15.75" customHeight="1" x14ac:dyDescent="0.25">
      <c r="C557" s="2"/>
      <c r="D557" s="2"/>
      <c r="K557" s="2"/>
    </row>
    <row r="558" spans="3:11" ht="15.75" customHeight="1" x14ac:dyDescent="0.25">
      <c r="C558" s="2"/>
      <c r="D558" s="2"/>
      <c r="K558" s="2"/>
    </row>
    <row r="559" spans="3:11" ht="15.75" customHeight="1" x14ac:dyDescent="0.25">
      <c r="C559" s="2"/>
      <c r="D559" s="2"/>
      <c r="K559" s="2"/>
    </row>
    <row r="560" spans="3:11" ht="15.75" customHeight="1" x14ac:dyDescent="0.25">
      <c r="C560" s="2"/>
      <c r="D560" s="2"/>
      <c r="K560" s="2"/>
    </row>
    <row r="561" spans="3:11" ht="15.75" customHeight="1" x14ac:dyDescent="0.25">
      <c r="C561" s="2"/>
      <c r="D561" s="2"/>
      <c r="K561" s="2"/>
    </row>
    <row r="562" spans="3:11" ht="15.75" customHeight="1" x14ac:dyDescent="0.25">
      <c r="C562" s="2"/>
      <c r="D562" s="2"/>
      <c r="K562" s="2"/>
    </row>
    <row r="563" spans="3:11" ht="15.75" customHeight="1" x14ac:dyDescent="0.25">
      <c r="C563" s="2"/>
      <c r="D563" s="2"/>
      <c r="K563" s="2"/>
    </row>
    <row r="564" spans="3:11" ht="15.75" customHeight="1" x14ac:dyDescent="0.25">
      <c r="C564" s="2"/>
      <c r="D564" s="2"/>
      <c r="K564" s="2"/>
    </row>
    <row r="565" spans="3:11" ht="15.75" customHeight="1" x14ac:dyDescent="0.25">
      <c r="C565" s="2"/>
      <c r="D565" s="2"/>
      <c r="K565" s="2"/>
    </row>
    <row r="566" spans="3:11" ht="15.75" customHeight="1" x14ac:dyDescent="0.25">
      <c r="C566" s="2"/>
      <c r="D566" s="2"/>
      <c r="K566" s="2"/>
    </row>
    <row r="567" spans="3:11" ht="15.75" customHeight="1" x14ac:dyDescent="0.25">
      <c r="C567" s="2"/>
      <c r="D567" s="2"/>
      <c r="K567" s="2"/>
    </row>
    <row r="568" spans="3:11" ht="15.75" customHeight="1" x14ac:dyDescent="0.25">
      <c r="C568" s="2"/>
      <c r="D568" s="2"/>
      <c r="K568" s="2"/>
    </row>
    <row r="569" spans="3:11" ht="15.75" customHeight="1" x14ac:dyDescent="0.25">
      <c r="C569" s="2"/>
      <c r="D569" s="2"/>
      <c r="K569" s="2"/>
    </row>
    <row r="570" spans="3:11" ht="15.75" customHeight="1" x14ac:dyDescent="0.25">
      <c r="C570" s="2"/>
      <c r="D570" s="2"/>
      <c r="K570" s="2"/>
    </row>
    <row r="571" spans="3:11" ht="15.75" customHeight="1" x14ac:dyDescent="0.25">
      <c r="C571" s="2"/>
      <c r="D571" s="2"/>
      <c r="K571" s="2"/>
    </row>
    <row r="572" spans="3:11" ht="15.75" customHeight="1" x14ac:dyDescent="0.25">
      <c r="C572" s="2"/>
      <c r="D572" s="2"/>
      <c r="K572" s="2"/>
    </row>
    <row r="573" spans="3:11" ht="15.75" customHeight="1" x14ac:dyDescent="0.25">
      <c r="C573" s="2"/>
      <c r="D573" s="2"/>
      <c r="K573" s="2"/>
    </row>
    <row r="574" spans="3:11" ht="15.75" customHeight="1" x14ac:dyDescent="0.25">
      <c r="C574" s="2"/>
      <c r="D574" s="2"/>
      <c r="K574" s="2"/>
    </row>
    <row r="575" spans="3:11" ht="15.75" customHeight="1" x14ac:dyDescent="0.25">
      <c r="C575" s="2"/>
      <c r="D575" s="2"/>
      <c r="K575" s="2"/>
    </row>
    <row r="576" spans="3:11" ht="15.75" customHeight="1" x14ac:dyDescent="0.25">
      <c r="C576" s="2"/>
      <c r="D576" s="2"/>
      <c r="K576" s="2"/>
    </row>
    <row r="577" spans="3:11" ht="15.75" customHeight="1" x14ac:dyDescent="0.25">
      <c r="C577" s="2"/>
      <c r="D577" s="2"/>
      <c r="K577" s="2"/>
    </row>
    <row r="578" spans="3:11" ht="15.75" customHeight="1" x14ac:dyDescent="0.25">
      <c r="C578" s="2"/>
      <c r="D578" s="2"/>
      <c r="K578" s="2"/>
    </row>
    <row r="579" spans="3:11" ht="15.75" customHeight="1" x14ac:dyDescent="0.25">
      <c r="C579" s="2"/>
      <c r="D579" s="2"/>
      <c r="K579" s="2"/>
    </row>
    <row r="580" spans="3:11" ht="15.75" customHeight="1" x14ac:dyDescent="0.25">
      <c r="C580" s="2"/>
      <c r="D580" s="2"/>
      <c r="K580" s="2"/>
    </row>
    <row r="581" spans="3:11" ht="15.75" customHeight="1" x14ac:dyDescent="0.25">
      <c r="C581" s="2"/>
      <c r="D581" s="2"/>
      <c r="K581" s="2"/>
    </row>
    <row r="582" spans="3:11" ht="15.75" customHeight="1" x14ac:dyDescent="0.25">
      <c r="C582" s="2"/>
      <c r="D582" s="2"/>
      <c r="K582" s="2"/>
    </row>
    <row r="583" spans="3:11" ht="15.75" customHeight="1" x14ac:dyDescent="0.25">
      <c r="C583" s="2"/>
      <c r="D583" s="2"/>
      <c r="K583" s="2"/>
    </row>
    <row r="584" spans="3:11" ht="15.75" customHeight="1" x14ac:dyDescent="0.25">
      <c r="C584" s="2"/>
      <c r="D584" s="2"/>
      <c r="K584" s="2"/>
    </row>
    <row r="585" spans="3:11" ht="15.75" customHeight="1" x14ac:dyDescent="0.25">
      <c r="C585" s="2"/>
      <c r="D585" s="2"/>
      <c r="K585" s="2"/>
    </row>
    <row r="586" spans="3:11" ht="15.75" customHeight="1" x14ac:dyDescent="0.25">
      <c r="C586" s="2"/>
      <c r="D586" s="2"/>
      <c r="K586" s="2"/>
    </row>
    <row r="587" spans="3:11" ht="15.75" customHeight="1" x14ac:dyDescent="0.25">
      <c r="C587" s="2"/>
      <c r="D587" s="2"/>
      <c r="K587" s="2"/>
    </row>
    <row r="588" spans="3:11" ht="15.75" customHeight="1" x14ac:dyDescent="0.25">
      <c r="C588" s="2"/>
      <c r="D588" s="2"/>
      <c r="K588" s="2"/>
    </row>
    <row r="589" spans="3:11" ht="15.75" customHeight="1" x14ac:dyDescent="0.25">
      <c r="C589" s="2"/>
      <c r="D589" s="2"/>
      <c r="K589" s="2"/>
    </row>
    <row r="590" spans="3:11" ht="15.75" customHeight="1" x14ac:dyDescent="0.25">
      <c r="C590" s="2"/>
      <c r="D590" s="2"/>
      <c r="K590" s="2"/>
    </row>
    <row r="591" spans="3:11" ht="15.75" customHeight="1" x14ac:dyDescent="0.25">
      <c r="C591" s="2"/>
      <c r="D591" s="2"/>
      <c r="K591" s="2"/>
    </row>
    <row r="592" spans="3:11" ht="15.75" customHeight="1" x14ac:dyDescent="0.25">
      <c r="C592" s="2"/>
      <c r="D592" s="2"/>
      <c r="K592" s="2"/>
    </row>
    <row r="593" spans="3:11" ht="15.75" customHeight="1" x14ac:dyDescent="0.25">
      <c r="C593" s="2"/>
      <c r="D593" s="2"/>
      <c r="K593" s="2"/>
    </row>
    <row r="594" spans="3:11" ht="15.75" customHeight="1" x14ac:dyDescent="0.25">
      <c r="C594" s="2"/>
      <c r="D594" s="2"/>
      <c r="K594" s="2"/>
    </row>
    <row r="595" spans="3:11" ht="15.75" customHeight="1" x14ac:dyDescent="0.25">
      <c r="C595" s="2"/>
      <c r="D595" s="2"/>
      <c r="K595" s="2"/>
    </row>
    <row r="596" spans="3:11" ht="15.75" customHeight="1" x14ac:dyDescent="0.25">
      <c r="C596" s="2"/>
      <c r="D596" s="2"/>
      <c r="K596" s="2"/>
    </row>
    <row r="597" spans="3:11" ht="15.75" customHeight="1" x14ac:dyDescent="0.25">
      <c r="C597" s="2"/>
      <c r="D597" s="2"/>
      <c r="K597" s="2"/>
    </row>
    <row r="598" spans="3:11" ht="15.75" customHeight="1" x14ac:dyDescent="0.25">
      <c r="C598" s="2"/>
      <c r="D598" s="2"/>
      <c r="K598" s="2"/>
    </row>
    <row r="599" spans="3:11" ht="15.75" customHeight="1" x14ac:dyDescent="0.25">
      <c r="C599" s="2"/>
      <c r="D599" s="2"/>
      <c r="K599" s="2"/>
    </row>
    <row r="600" spans="3:11" ht="15.75" customHeight="1" x14ac:dyDescent="0.25">
      <c r="C600" s="2"/>
      <c r="D600" s="2"/>
      <c r="K600" s="2"/>
    </row>
    <row r="601" spans="3:11" ht="15.75" customHeight="1" x14ac:dyDescent="0.25">
      <c r="C601" s="2"/>
      <c r="D601" s="2"/>
      <c r="K601" s="2"/>
    </row>
    <row r="602" spans="3:11" ht="15.75" customHeight="1" x14ac:dyDescent="0.25">
      <c r="C602" s="2"/>
      <c r="D602" s="2"/>
      <c r="K602" s="2"/>
    </row>
    <row r="603" spans="3:11" ht="15.75" customHeight="1" x14ac:dyDescent="0.25">
      <c r="C603" s="2"/>
      <c r="D603" s="2"/>
      <c r="K603" s="2"/>
    </row>
    <row r="604" spans="3:11" ht="15.75" customHeight="1" x14ac:dyDescent="0.25">
      <c r="C604" s="2"/>
      <c r="D604" s="2"/>
      <c r="K604" s="2"/>
    </row>
    <row r="605" spans="3:11" ht="15.75" customHeight="1" x14ac:dyDescent="0.25">
      <c r="C605" s="2"/>
      <c r="D605" s="2"/>
      <c r="K605" s="2"/>
    </row>
    <row r="606" spans="3:11" ht="15.75" customHeight="1" x14ac:dyDescent="0.25">
      <c r="C606" s="2"/>
      <c r="D606" s="2"/>
      <c r="K606" s="2"/>
    </row>
    <row r="607" spans="3:11" ht="15.75" customHeight="1" x14ac:dyDescent="0.25">
      <c r="C607" s="2"/>
      <c r="D607" s="2"/>
      <c r="K607" s="2"/>
    </row>
    <row r="608" spans="3:11" ht="15.75" customHeight="1" x14ac:dyDescent="0.25">
      <c r="C608" s="2"/>
      <c r="D608" s="2"/>
      <c r="K608" s="2"/>
    </row>
    <row r="609" spans="3:11" ht="15.75" customHeight="1" x14ac:dyDescent="0.25">
      <c r="C609" s="2"/>
      <c r="D609" s="2"/>
      <c r="K609" s="2"/>
    </row>
    <row r="610" spans="3:11" ht="15.75" customHeight="1" x14ac:dyDescent="0.25">
      <c r="C610" s="2"/>
      <c r="D610" s="2"/>
      <c r="K610" s="2"/>
    </row>
    <row r="611" spans="3:11" ht="15.75" customHeight="1" x14ac:dyDescent="0.25">
      <c r="C611" s="2"/>
      <c r="D611" s="2"/>
      <c r="K611" s="2"/>
    </row>
    <row r="612" spans="3:11" ht="15.75" customHeight="1" x14ac:dyDescent="0.25">
      <c r="C612" s="2"/>
      <c r="D612" s="2"/>
      <c r="K612" s="2"/>
    </row>
    <row r="613" spans="3:11" ht="15.75" customHeight="1" x14ac:dyDescent="0.25">
      <c r="C613" s="2"/>
      <c r="D613" s="2"/>
      <c r="K613" s="2"/>
    </row>
    <row r="614" spans="3:11" ht="15.75" customHeight="1" x14ac:dyDescent="0.25">
      <c r="C614" s="2"/>
      <c r="D614" s="2"/>
      <c r="K614" s="2"/>
    </row>
    <row r="615" spans="3:11" ht="15.75" customHeight="1" x14ac:dyDescent="0.25">
      <c r="C615" s="2"/>
      <c r="D615" s="2"/>
      <c r="K615" s="2"/>
    </row>
    <row r="616" spans="3:11" ht="15.75" customHeight="1" x14ac:dyDescent="0.25">
      <c r="C616" s="2"/>
      <c r="D616" s="2"/>
      <c r="K616" s="2"/>
    </row>
    <row r="617" spans="3:11" ht="15.75" customHeight="1" x14ac:dyDescent="0.25">
      <c r="C617" s="2"/>
      <c r="D617" s="2"/>
      <c r="K617" s="2"/>
    </row>
    <row r="618" spans="3:11" ht="15.75" customHeight="1" x14ac:dyDescent="0.25">
      <c r="C618" s="2"/>
      <c r="D618" s="2"/>
      <c r="K618" s="2"/>
    </row>
    <row r="619" spans="3:11" ht="15.75" customHeight="1" x14ac:dyDescent="0.25">
      <c r="C619" s="2"/>
      <c r="D619" s="2"/>
      <c r="K619" s="2"/>
    </row>
    <row r="620" spans="3:11" ht="15.75" customHeight="1" x14ac:dyDescent="0.25">
      <c r="C620" s="2"/>
      <c r="D620" s="2"/>
      <c r="K620" s="2"/>
    </row>
    <row r="621" spans="3:11" ht="15.75" customHeight="1" x14ac:dyDescent="0.25">
      <c r="C621" s="2"/>
      <c r="D621" s="2"/>
      <c r="K621" s="2"/>
    </row>
    <row r="622" spans="3:11" ht="15.75" customHeight="1" x14ac:dyDescent="0.25">
      <c r="C622" s="2"/>
      <c r="D622" s="2"/>
      <c r="K622" s="2"/>
    </row>
    <row r="623" spans="3:11" ht="15.75" customHeight="1" x14ac:dyDescent="0.25">
      <c r="C623" s="2"/>
      <c r="D623" s="2"/>
      <c r="K623" s="2"/>
    </row>
    <row r="624" spans="3:11" ht="15.75" customHeight="1" x14ac:dyDescent="0.25">
      <c r="C624" s="2"/>
      <c r="D624" s="2"/>
      <c r="K624" s="2"/>
    </row>
    <row r="625" spans="3:11" ht="15.75" customHeight="1" x14ac:dyDescent="0.25">
      <c r="C625" s="2"/>
      <c r="D625" s="2"/>
      <c r="K625" s="2"/>
    </row>
    <row r="626" spans="3:11" ht="15.75" customHeight="1" x14ac:dyDescent="0.25">
      <c r="C626" s="2"/>
      <c r="D626" s="2"/>
      <c r="K626" s="2"/>
    </row>
    <row r="627" spans="3:11" ht="15.75" customHeight="1" x14ac:dyDescent="0.25">
      <c r="C627" s="2"/>
      <c r="D627" s="2"/>
      <c r="K627" s="2"/>
    </row>
    <row r="628" spans="3:11" ht="15.75" customHeight="1" x14ac:dyDescent="0.25">
      <c r="C628" s="2"/>
      <c r="D628" s="2"/>
      <c r="K628" s="2"/>
    </row>
    <row r="629" spans="3:11" ht="15.75" customHeight="1" x14ac:dyDescent="0.25">
      <c r="C629" s="2"/>
      <c r="D629" s="2"/>
      <c r="K629" s="2"/>
    </row>
    <row r="630" spans="3:11" ht="15.75" customHeight="1" x14ac:dyDescent="0.25">
      <c r="C630" s="2"/>
      <c r="D630" s="2"/>
      <c r="K630" s="2"/>
    </row>
    <row r="631" spans="3:11" ht="15.75" customHeight="1" x14ac:dyDescent="0.25">
      <c r="C631" s="2"/>
      <c r="D631" s="2"/>
      <c r="K631" s="2"/>
    </row>
    <row r="632" spans="3:11" ht="15.75" customHeight="1" x14ac:dyDescent="0.25">
      <c r="C632" s="2"/>
      <c r="D632" s="2"/>
      <c r="K632" s="2"/>
    </row>
    <row r="633" spans="3:11" ht="15.75" customHeight="1" x14ac:dyDescent="0.25">
      <c r="C633" s="2"/>
      <c r="D633" s="2"/>
      <c r="K633" s="2"/>
    </row>
    <row r="634" spans="3:11" ht="15.75" customHeight="1" x14ac:dyDescent="0.25">
      <c r="C634" s="2"/>
      <c r="D634" s="2"/>
      <c r="K634" s="2"/>
    </row>
    <row r="635" spans="3:11" ht="15.75" customHeight="1" x14ac:dyDescent="0.25">
      <c r="C635" s="2"/>
      <c r="D635" s="2"/>
      <c r="K635" s="2"/>
    </row>
    <row r="636" spans="3:11" ht="15.75" customHeight="1" x14ac:dyDescent="0.25">
      <c r="C636" s="2"/>
      <c r="D636" s="2"/>
      <c r="K636" s="2"/>
    </row>
    <row r="637" spans="3:11" ht="15.75" customHeight="1" x14ac:dyDescent="0.25">
      <c r="C637" s="2"/>
      <c r="D637" s="2"/>
      <c r="K637" s="2"/>
    </row>
    <row r="638" spans="3:11" ht="15.75" customHeight="1" x14ac:dyDescent="0.25">
      <c r="C638" s="2"/>
      <c r="D638" s="2"/>
      <c r="K638" s="2"/>
    </row>
    <row r="639" spans="3:11" ht="15.75" customHeight="1" x14ac:dyDescent="0.25">
      <c r="C639" s="2"/>
      <c r="D639" s="2"/>
      <c r="K639" s="2"/>
    </row>
    <row r="640" spans="3:11" ht="15.75" customHeight="1" x14ac:dyDescent="0.25">
      <c r="C640" s="2"/>
      <c r="D640" s="2"/>
      <c r="K640" s="2"/>
    </row>
    <row r="641" spans="3:11" ht="15.75" customHeight="1" x14ac:dyDescent="0.25">
      <c r="C641" s="2"/>
      <c r="D641" s="2"/>
      <c r="K641" s="2"/>
    </row>
    <row r="642" spans="3:11" ht="15.75" customHeight="1" x14ac:dyDescent="0.25">
      <c r="C642" s="2"/>
      <c r="D642" s="2"/>
      <c r="K642" s="2"/>
    </row>
    <row r="643" spans="3:11" ht="15.75" customHeight="1" x14ac:dyDescent="0.25">
      <c r="C643" s="2"/>
      <c r="D643" s="2"/>
      <c r="K643" s="2"/>
    </row>
    <row r="644" spans="3:11" ht="15.75" customHeight="1" x14ac:dyDescent="0.25">
      <c r="C644" s="2"/>
      <c r="D644" s="2"/>
      <c r="K644" s="2"/>
    </row>
    <row r="645" spans="3:11" ht="15.75" customHeight="1" x14ac:dyDescent="0.25">
      <c r="C645" s="2"/>
      <c r="D645" s="2"/>
      <c r="K645" s="2"/>
    </row>
    <row r="646" spans="3:11" ht="15.75" customHeight="1" x14ac:dyDescent="0.25">
      <c r="C646" s="2"/>
      <c r="D646" s="2"/>
      <c r="K646" s="2"/>
    </row>
    <row r="647" spans="3:11" ht="15.75" customHeight="1" x14ac:dyDescent="0.25">
      <c r="C647" s="2"/>
      <c r="D647" s="2"/>
      <c r="K647" s="2"/>
    </row>
    <row r="648" spans="3:11" ht="15.75" customHeight="1" x14ac:dyDescent="0.25">
      <c r="C648" s="2"/>
      <c r="D648" s="2"/>
      <c r="K648" s="2"/>
    </row>
    <row r="649" spans="3:11" ht="15.75" customHeight="1" x14ac:dyDescent="0.25">
      <c r="C649" s="2"/>
      <c r="D649" s="2"/>
      <c r="K649" s="2"/>
    </row>
    <row r="650" spans="3:11" ht="15.75" customHeight="1" x14ac:dyDescent="0.25">
      <c r="C650" s="2"/>
      <c r="D650" s="2"/>
      <c r="K650" s="2"/>
    </row>
    <row r="651" spans="3:11" ht="15.75" customHeight="1" x14ac:dyDescent="0.25">
      <c r="C651" s="2"/>
      <c r="D651" s="2"/>
      <c r="K651" s="2"/>
    </row>
    <row r="652" spans="3:11" ht="15.75" customHeight="1" x14ac:dyDescent="0.25">
      <c r="C652" s="2"/>
      <c r="D652" s="2"/>
      <c r="K652" s="2"/>
    </row>
    <row r="653" spans="3:11" ht="15.75" customHeight="1" x14ac:dyDescent="0.25">
      <c r="C653" s="2"/>
      <c r="D653" s="2"/>
      <c r="K653" s="2"/>
    </row>
    <row r="654" spans="3:11" ht="15.75" customHeight="1" x14ac:dyDescent="0.25">
      <c r="C654" s="2"/>
      <c r="D654" s="2"/>
      <c r="K654" s="2"/>
    </row>
    <row r="655" spans="3:11" ht="15.75" customHeight="1" x14ac:dyDescent="0.25">
      <c r="C655" s="2"/>
      <c r="D655" s="2"/>
      <c r="K655" s="2"/>
    </row>
    <row r="656" spans="3:11" ht="15.75" customHeight="1" x14ac:dyDescent="0.25">
      <c r="C656" s="2"/>
      <c r="D656" s="2"/>
      <c r="K656" s="2"/>
    </row>
    <row r="657" spans="3:11" ht="15.75" customHeight="1" x14ac:dyDescent="0.25">
      <c r="C657" s="2"/>
      <c r="D657" s="2"/>
      <c r="K657" s="2"/>
    </row>
    <row r="658" spans="3:11" ht="15.75" customHeight="1" x14ac:dyDescent="0.25">
      <c r="C658" s="2"/>
      <c r="D658" s="2"/>
      <c r="K658" s="2"/>
    </row>
    <row r="659" spans="3:11" ht="15.75" customHeight="1" x14ac:dyDescent="0.25">
      <c r="C659" s="2"/>
      <c r="D659" s="2"/>
      <c r="K659" s="2"/>
    </row>
    <row r="660" spans="3:11" ht="15.75" customHeight="1" x14ac:dyDescent="0.25">
      <c r="C660" s="2"/>
      <c r="D660" s="2"/>
      <c r="K660" s="2"/>
    </row>
    <row r="661" spans="3:11" ht="15.75" customHeight="1" x14ac:dyDescent="0.25">
      <c r="C661" s="2"/>
      <c r="D661" s="2"/>
      <c r="K661" s="2"/>
    </row>
    <row r="662" spans="3:11" ht="15.75" customHeight="1" x14ac:dyDescent="0.25">
      <c r="C662" s="2"/>
      <c r="D662" s="2"/>
      <c r="K662" s="2"/>
    </row>
    <row r="663" spans="3:11" ht="15.75" customHeight="1" x14ac:dyDescent="0.25">
      <c r="C663" s="2"/>
      <c r="D663" s="2"/>
      <c r="K663" s="2"/>
    </row>
    <row r="664" spans="3:11" ht="15.75" customHeight="1" x14ac:dyDescent="0.25">
      <c r="C664" s="2"/>
      <c r="D664" s="2"/>
      <c r="K664" s="2"/>
    </row>
    <row r="665" spans="3:11" ht="15.75" customHeight="1" x14ac:dyDescent="0.25">
      <c r="C665" s="2"/>
      <c r="D665" s="2"/>
      <c r="K665" s="2"/>
    </row>
    <row r="666" spans="3:11" ht="15.75" customHeight="1" x14ac:dyDescent="0.25">
      <c r="C666" s="2"/>
      <c r="D666" s="2"/>
      <c r="K666" s="2"/>
    </row>
    <row r="667" spans="3:11" ht="15.75" customHeight="1" x14ac:dyDescent="0.25">
      <c r="C667" s="2"/>
      <c r="D667" s="2"/>
      <c r="K667" s="2"/>
    </row>
    <row r="668" spans="3:11" ht="15.75" customHeight="1" x14ac:dyDescent="0.25">
      <c r="C668" s="2"/>
      <c r="D668" s="2"/>
      <c r="K668" s="2"/>
    </row>
    <row r="669" spans="3:11" ht="15.75" customHeight="1" x14ac:dyDescent="0.25">
      <c r="C669" s="2"/>
      <c r="D669" s="2"/>
      <c r="K669" s="2"/>
    </row>
    <row r="670" spans="3:11" ht="15.75" customHeight="1" x14ac:dyDescent="0.25">
      <c r="C670" s="2"/>
      <c r="D670" s="2"/>
      <c r="K670" s="2"/>
    </row>
    <row r="671" spans="3:11" ht="15.75" customHeight="1" x14ac:dyDescent="0.25">
      <c r="C671" s="2"/>
      <c r="D671" s="2"/>
      <c r="K671" s="2"/>
    </row>
    <row r="672" spans="3:11" ht="15.75" customHeight="1" x14ac:dyDescent="0.25">
      <c r="C672" s="2"/>
      <c r="D672" s="2"/>
      <c r="K672" s="2"/>
    </row>
    <row r="673" spans="3:11" ht="15.75" customHeight="1" x14ac:dyDescent="0.25">
      <c r="C673" s="2"/>
      <c r="D673" s="2"/>
      <c r="K673" s="2"/>
    </row>
    <row r="674" spans="3:11" ht="15.75" customHeight="1" x14ac:dyDescent="0.25">
      <c r="C674" s="2"/>
      <c r="D674" s="2"/>
      <c r="K674" s="2"/>
    </row>
    <row r="675" spans="3:11" ht="15.75" customHeight="1" x14ac:dyDescent="0.25">
      <c r="C675" s="2"/>
      <c r="D675" s="2"/>
      <c r="K675" s="2"/>
    </row>
    <row r="676" spans="3:11" ht="15.75" customHeight="1" x14ac:dyDescent="0.25">
      <c r="C676" s="2"/>
      <c r="D676" s="2"/>
      <c r="K676" s="2"/>
    </row>
    <row r="677" spans="3:11" ht="15.75" customHeight="1" x14ac:dyDescent="0.25">
      <c r="C677" s="2"/>
      <c r="D677" s="2"/>
      <c r="K677" s="2"/>
    </row>
    <row r="678" spans="3:11" ht="15.75" customHeight="1" x14ac:dyDescent="0.25">
      <c r="C678" s="2"/>
      <c r="D678" s="2"/>
      <c r="K678" s="2"/>
    </row>
    <row r="679" spans="3:11" ht="15.75" customHeight="1" x14ac:dyDescent="0.25">
      <c r="C679" s="2"/>
      <c r="D679" s="2"/>
      <c r="K679" s="2"/>
    </row>
    <row r="680" spans="3:11" ht="15.75" customHeight="1" x14ac:dyDescent="0.25">
      <c r="C680" s="2"/>
      <c r="D680" s="2"/>
      <c r="K680" s="2"/>
    </row>
    <row r="681" spans="3:11" ht="15.75" customHeight="1" x14ac:dyDescent="0.25">
      <c r="C681" s="2"/>
      <c r="D681" s="2"/>
      <c r="K681" s="2"/>
    </row>
    <row r="682" spans="3:11" ht="15.75" customHeight="1" x14ac:dyDescent="0.25">
      <c r="C682" s="2"/>
      <c r="D682" s="2"/>
      <c r="K682" s="2"/>
    </row>
    <row r="683" spans="3:11" ht="15.75" customHeight="1" x14ac:dyDescent="0.25">
      <c r="C683" s="2"/>
      <c r="D683" s="2"/>
      <c r="K683" s="2"/>
    </row>
    <row r="684" spans="3:11" ht="15.75" customHeight="1" x14ac:dyDescent="0.25">
      <c r="C684" s="2"/>
      <c r="D684" s="2"/>
      <c r="K684" s="2"/>
    </row>
    <row r="685" spans="3:11" ht="15.75" customHeight="1" x14ac:dyDescent="0.25">
      <c r="C685" s="2"/>
      <c r="D685" s="2"/>
      <c r="K685" s="2"/>
    </row>
    <row r="686" spans="3:11" ht="15.75" customHeight="1" x14ac:dyDescent="0.25">
      <c r="C686" s="2"/>
      <c r="D686" s="2"/>
      <c r="K686" s="2"/>
    </row>
    <row r="687" spans="3:11" ht="15.75" customHeight="1" x14ac:dyDescent="0.25">
      <c r="C687" s="2"/>
      <c r="D687" s="2"/>
      <c r="K687" s="2"/>
    </row>
    <row r="688" spans="3:11" ht="15.75" customHeight="1" x14ac:dyDescent="0.25">
      <c r="C688" s="2"/>
      <c r="D688" s="2"/>
      <c r="K688" s="2"/>
    </row>
    <row r="689" spans="3:11" ht="15.75" customHeight="1" x14ac:dyDescent="0.25">
      <c r="C689" s="2"/>
      <c r="D689" s="2"/>
      <c r="K689" s="2"/>
    </row>
    <row r="690" spans="3:11" ht="15.75" customHeight="1" x14ac:dyDescent="0.25">
      <c r="C690" s="2"/>
      <c r="D690" s="2"/>
      <c r="K690" s="2"/>
    </row>
    <row r="691" spans="3:11" ht="15.75" customHeight="1" x14ac:dyDescent="0.25">
      <c r="C691" s="2"/>
      <c r="D691" s="2"/>
      <c r="K691" s="2"/>
    </row>
    <row r="692" spans="3:11" ht="15.75" customHeight="1" x14ac:dyDescent="0.25">
      <c r="C692" s="2"/>
      <c r="D692" s="2"/>
      <c r="K692" s="2"/>
    </row>
    <row r="693" spans="3:11" ht="15.75" customHeight="1" x14ac:dyDescent="0.25">
      <c r="C693" s="2"/>
      <c r="D693" s="2"/>
      <c r="K693" s="2"/>
    </row>
    <row r="694" spans="3:11" ht="15.75" customHeight="1" x14ac:dyDescent="0.25">
      <c r="C694" s="2"/>
      <c r="D694" s="2"/>
      <c r="K694" s="2"/>
    </row>
    <row r="695" spans="3:11" ht="15.75" customHeight="1" x14ac:dyDescent="0.25">
      <c r="C695" s="2"/>
      <c r="D695" s="2"/>
      <c r="K695" s="2"/>
    </row>
    <row r="696" spans="3:11" ht="15.75" customHeight="1" x14ac:dyDescent="0.25">
      <c r="C696" s="2"/>
      <c r="D696" s="2"/>
      <c r="K696" s="2"/>
    </row>
    <row r="697" spans="3:11" ht="15.75" customHeight="1" x14ac:dyDescent="0.25">
      <c r="C697" s="2"/>
      <c r="D697" s="2"/>
      <c r="K697" s="2"/>
    </row>
    <row r="698" spans="3:11" ht="15.75" customHeight="1" x14ac:dyDescent="0.25">
      <c r="C698" s="2"/>
      <c r="D698" s="2"/>
      <c r="K698" s="2"/>
    </row>
    <row r="699" spans="3:11" ht="15.75" customHeight="1" x14ac:dyDescent="0.25">
      <c r="C699" s="2"/>
      <c r="D699" s="2"/>
      <c r="K699" s="2"/>
    </row>
    <row r="700" spans="3:11" ht="15.75" customHeight="1" x14ac:dyDescent="0.25">
      <c r="C700" s="2"/>
      <c r="D700" s="2"/>
      <c r="K700" s="2"/>
    </row>
    <row r="701" spans="3:11" ht="15.75" customHeight="1" x14ac:dyDescent="0.25">
      <c r="C701" s="2"/>
      <c r="D701" s="2"/>
      <c r="K701" s="2"/>
    </row>
    <row r="702" spans="3:11" ht="15.75" customHeight="1" x14ac:dyDescent="0.25">
      <c r="C702" s="2"/>
      <c r="D702" s="2"/>
      <c r="K702" s="2"/>
    </row>
    <row r="703" spans="3:11" ht="15.75" customHeight="1" x14ac:dyDescent="0.25">
      <c r="C703" s="2"/>
      <c r="D703" s="2"/>
      <c r="K703" s="2"/>
    </row>
    <row r="704" spans="3:11" ht="15.75" customHeight="1" x14ac:dyDescent="0.25">
      <c r="C704" s="2"/>
      <c r="D704" s="2"/>
      <c r="K704" s="2"/>
    </row>
    <row r="705" spans="3:11" ht="15.75" customHeight="1" x14ac:dyDescent="0.25">
      <c r="C705" s="2"/>
      <c r="D705" s="2"/>
      <c r="K705" s="2"/>
    </row>
    <row r="706" spans="3:11" ht="15.75" customHeight="1" x14ac:dyDescent="0.25">
      <c r="C706" s="2"/>
      <c r="D706" s="2"/>
      <c r="K706" s="2"/>
    </row>
    <row r="707" spans="3:11" ht="15.75" customHeight="1" x14ac:dyDescent="0.25">
      <c r="C707" s="2"/>
      <c r="D707" s="2"/>
      <c r="K707" s="2"/>
    </row>
    <row r="708" spans="3:11" ht="15.75" customHeight="1" x14ac:dyDescent="0.25">
      <c r="C708" s="2"/>
      <c r="D708" s="2"/>
      <c r="K708" s="2"/>
    </row>
    <row r="709" spans="3:11" ht="15.75" customHeight="1" x14ac:dyDescent="0.25">
      <c r="C709" s="2"/>
      <c r="D709" s="2"/>
      <c r="K709" s="2"/>
    </row>
    <row r="710" spans="3:11" ht="15.75" customHeight="1" x14ac:dyDescent="0.25">
      <c r="C710" s="2"/>
      <c r="D710" s="2"/>
      <c r="K710" s="2"/>
    </row>
    <row r="711" spans="3:11" ht="15.75" customHeight="1" x14ac:dyDescent="0.25">
      <c r="C711" s="2"/>
      <c r="D711" s="2"/>
      <c r="K711" s="2"/>
    </row>
    <row r="712" spans="3:11" ht="15.75" customHeight="1" x14ac:dyDescent="0.25">
      <c r="C712" s="2"/>
      <c r="D712" s="2"/>
      <c r="K712" s="2"/>
    </row>
    <row r="713" spans="3:11" ht="15.75" customHeight="1" x14ac:dyDescent="0.25">
      <c r="C713" s="2"/>
      <c r="D713" s="2"/>
      <c r="K713" s="2"/>
    </row>
    <row r="714" spans="3:11" ht="15.75" customHeight="1" x14ac:dyDescent="0.25">
      <c r="C714" s="2"/>
      <c r="D714" s="2"/>
      <c r="K714" s="2"/>
    </row>
    <row r="715" spans="3:11" ht="15.75" customHeight="1" x14ac:dyDescent="0.25">
      <c r="C715" s="2"/>
      <c r="D715" s="2"/>
      <c r="K715" s="2"/>
    </row>
    <row r="716" spans="3:11" ht="15.75" customHeight="1" x14ac:dyDescent="0.25">
      <c r="C716" s="2"/>
      <c r="D716" s="2"/>
      <c r="K716" s="2"/>
    </row>
    <row r="717" spans="3:11" ht="15.75" customHeight="1" x14ac:dyDescent="0.25">
      <c r="C717" s="2"/>
      <c r="D717" s="2"/>
      <c r="K717" s="2"/>
    </row>
    <row r="718" spans="3:11" ht="15.75" customHeight="1" x14ac:dyDescent="0.25">
      <c r="C718" s="2"/>
      <c r="D718" s="2"/>
      <c r="K718" s="2"/>
    </row>
    <row r="719" spans="3:11" ht="15.75" customHeight="1" x14ac:dyDescent="0.25">
      <c r="C719" s="2"/>
      <c r="D719" s="2"/>
      <c r="K719" s="2"/>
    </row>
    <row r="720" spans="3:11" ht="15.75" customHeight="1" x14ac:dyDescent="0.25">
      <c r="C720" s="2"/>
      <c r="D720" s="2"/>
      <c r="K720" s="2"/>
    </row>
    <row r="721" spans="3:11" ht="15.75" customHeight="1" x14ac:dyDescent="0.25">
      <c r="C721" s="2"/>
      <c r="D721" s="2"/>
      <c r="K721" s="2"/>
    </row>
    <row r="722" spans="3:11" ht="15.75" customHeight="1" x14ac:dyDescent="0.25">
      <c r="C722" s="2"/>
      <c r="D722" s="2"/>
      <c r="K722" s="2"/>
    </row>
    <row r="723" spans="3:11" ht="15.75" customHeight="1" x14ac:dyDescent="0.25">
      <c r="C723" s="2"/>
      <c r="D723" s="2"/>
      <c r="K723" s="2"/>
    </row>
    <row r="724" spans="3:11" ht="15.75" customHeight="1" x14ac:dyDescent="0.25">
      <c r="C724" s="2"/>
      <c r="D724" s="2"/>
      <c r="K724" s="2"/>
    </row>
    <row r="725" spans="3:11" ht="15.75" customHeight="1" x14ac:dyDescent="0.25">
      <c r="C725" s="2"/>
      <c r="D725" s="2"/>
      <c r="K725" s="2"/>
    </row>
    <row r="726" spans="3:11" ht="15.75" customHeight="1" x14ac:dyDescent="0.25">
      <c r="C726" s="2"/>
      <c r="D726" s="2"/>
      <c r="K726" s="2"/>
    </row>
    <row r="727" spans="3:11" ht="15.75" customHeight="1" x14ac:dyDescent="0.25">
      <c r="C727" s="2"/>
      <c r="D727" s="2"/>
      <c r="K727" s="2"/>
    </row>
    <row r="728" spans="3:11" ht="15.75" customHeight="1" x14ac:dyDescent="0.25">
      <c r="C728" s="2"/>
      <c r="D728" s="2"/>
      <c r="K728" s="2"/>
    </row>
    <row r="729" spans="3:11" ht="15.75" customHeight="1" x14ac:dyDescent="0.25">
      <c r="C729" s="2"/>
      <c r="D729" s="2"/>
      <c r="K729" s="2"/>
    </row>
    <row r="730" spans="3:11" ht="15.75" customHeight="1" x14ac:dyDescent="0.25">
      <c r="C730" s="2"/>
      <c r="D730" s="2"/>
      <c r="K730" s="2"/>
    </row>
    <row r="731" spans="3:11" ht="15.75" customHeight="1" x14ac:dyDescent="0.25">
      <c r="C731" s="2"/>
      <c r="D731" s="2"/>
      <c r="K731" s="2"/>
    </row>
    <row r="732" spans="3:11" ht="15.75" customHeight="1" x14ac:dyDescent="0.25">
      <c r="C732" s="2"/>
      <c r="D732" s="2"/>
      <c r="K732" s="2"/>
    </row>
    <row r="733" spans="3:11" ht="15.75" customHeight="1" x14ac:dyDescent="0.25">
      <c r="C733" s="2"/>
      <c r="D733" s="2"/>
      <c r="K733" s="2"/>
    </row>
    <row r="734" spans="3:11" ht="15.75" customHeight="1" x14ac:dyDescent="0.25">
      <c r="C734" s="2"/>
      <c r="D734" s="2"/>
      <c r="K734" s="2"/>
    </row>
    <row r="735" spans="3:11" ht="15.75" customHeight="1" x14ac:dyDescent="0.25">
      <c r="C735" s="2"/>
      <c r="D735" s="2"/>
      <c r="K735" s="2"/>
    </row>
    <row r="736" spans="3:11" ht="15.75" customHeight="1" x14ac:dyDescent="0.25">
      <c r="C736" s="2"/>
      <c r="D736" s="2"/>
      <c r="K736" s="2"/>
    </row>
    <row r="737" spans="3:11" ht="15.75" customHeight="1" x14ac:dyDescent="0.25">
      <c r="C737" s="2"/>
      <c r="D737" s="2"/>
      <c r="K737" s="2"/>
    </row>
    <row r="738" spans="3:11" ht="15.75" customHeight="1" x14ac:dyDescent="0.25">
      <c r="C738" s="2"/>
      <c r="D738" s="2"/>
      <c r="K738" s="2"/>
    </row>
    <row r="739" spans="3:11" ht="15.75" customHeight="1" x14ac:dyDescent="0.25">
      <c r="C739" s="2"/>
      <c r="D739" s="2"/>
      <c r="K739" s="2"/>
    </row>
    <row r="740" spans="3:11" ht="15.75" customHeight="1" x14ac:dyDescent="0.25">
      <c r="C740" s="2"/>
      <c r="D740" s="2"/>
      <c r="K740" s="2"/>
    </row>
    <row r="741" spans="3:11" ht="15.75" customHeight="1" x14ac:dyDescent="0.25">
      <c r="C741" s="2"/>
      <c r="D741" s="2"/>
      <c r="K741" s="2"/>
    </row>
    <row r="742" spans="3:11" ht="15.75" customHeight="1" x14ac:dyDescent="0.25">
      <c r="C742" s="2"/>
      <c r="D742" s="2"/>
      <c r="K742" s="2"/>
    </row>
    <row r="743" spans="3:11" ht="15.75" customHeight="1" x14ac:dyDescent="0.25">
      <c r="C743" s="2"/>
      <c r="D743" s="2"/>
      <c r="K743" s="2"/>
    </row>
    <row r="744" spans="3:11" ht="15.75" customHeight="1" x14ac:dyDescent="0.25">
      <c r="C744" s="2"/>
      <c r="D744" s="2"/>
      <c r="K744" s="2"/>
    </row>
    <row r="745" spans="3:11" ht="15.75" customHeight="1" x14ac:dyDescent="0.25">
      <c r="C745" s="2"/>
      <c r="D745" s="2"/>
      <c r="K745" s="2"/>
    </row>
    <row r="746" spans="3:11" ht="15.75" customHeight="1" x14ac:dyDescent="0.25">
      <c r="C746" s="2"/>
      <c r="D746" s="2"/>
      <c r="K746" s="2"/>
    </row>
    <row r="747" spans="3:11" ht="15.75" customHeight="1" x14ac:dyDescent="0.25">
      <c r="C747" s="2"/>
      <c r="D747" s="2"/>
      <c r="K747" s="2"/>
    </row>
    <row r="748" spans="3:11" ht="15.75" customHeight="1" x14ac:dyDescent="0.25">
      <c r="C748" s="2"/>
      <c r="D748" s="2"/>
      <c r="K748" s="2"/>
    </row>
    <row r="749" spans="3:11" ht="15.75" customHeight="1" x14ac:dyDescent="0.25">
      <c r="C749" s="2"/>
      <c r="D749" s="2"/>
      <c r="K749" s="2"/>
    </row>
    <row r="750" spans="3:11" ht="15.75" customHeight="1" x14ac:dyDescent="0.25">
      <c r="C750" s="2"/>
      <c r="D750" s="2"/>
      <c r="K750" s="2"/>
    </row>
    <row r="751" spans="3:11" ht="15.75" customHeight="1" x14ac:dyDescent="0.25">
      <c r="C751" s="2"/>
      <c r="D751" s="2"/>
      <c r="K751" s="2"/>
    </row>
    <row r="752" spans="3:11" ht="15.75" customHeight="1" x14ac:dyDescent="0.25">
      <c r="C752" s="2"/>
      <c r="D752" s="2"/>
      <c r="K752" s="2"/>
    </row>
    <row r="753" spans="3:11" ht="15.75" customHeight="1" x14ac:dyDescent="0.25">
      <c r="C753" s="2"/>
      <c r="D753" s="2"/>
      <c r="K753" s="2"/>
    </row>
    <row r="754" spans="3:11" ht="15.75" customHeight="1" x14ac:dyDescent="0.25">
      <c r="C754" s="2"/>
      <c r="D754" s="2"/>
      <c r="K754" s="2"/>
    </row>
    <row r="755" spans="3:11" ht="15.75" customHeight="1" x14ac:dyDescent="0.25">
      <c r="C755" s="2"/>
      <c r="D755" s="2"/>
      <c r="K755" s="2"/>
    </row>
    <row r="756" spans="3:11" ht="15.75" customHeight="1" x14ac:dyDescent="0.25">
      <c r="C756" s="2"/>
      <c r="D756" s="2"/>
      <c r="K756" s="2"/>
    </row>
    <row r="757" spans="3:11" ht="15.75" customHeight="1" x14ac:dyDescent="0.25">
      <c r="C757" s="2"/>
      <c r="D757" s="2"/>
      <c r="K757" s="2"/>
    </row>
    <row r="758" spans="3:11" ht="15.75" customHeight="1" x14ac:dyDescent="0.25">
      <c r="C758" s="2"/>
      <c r="D758" s="2"/>
      <c r="K758" s="2"/>
    </row>
    <row r="759" spans="3:11" ht="15.75" customHeight="1" x14ac:dyDescent="0.25">
      <c r="C759" s="2"/>
      <c r="D759" s="2"/>
      <c r="K759" s="2"/>
    </row>
    <row r="760" spans="3:11" ht="15.75" customHeight="1" x14ac:dyDescent="0.25">
      <c r="C760" s="2"/>
      <c r="D760" s="2"/>
      <c r="K760" s="2"/>
    </row>
    <row r="761" spans="3:11" ht="15.75" customHeight="1" x14ac:dyDescent="0.25">
      <c r="C761" s="2"/>
      <c r="D761" s="2"/>
      <c r="K761" s="2"/>
    </row>
    <row r="762" spans="3:11" ht="15.75" customHeight="1" x14ac:dyDescent="0.25">
      <c r="C762" s="2"/>
      <c r="D762" s="2"/>
      <c r="K762" s="2"/>
    </row>
    <row r="763" spans="3:11" ht="15.75" customHeight="1" x14ac:dyDescent="0.25">
      <c r="C763" s="2"/>
      <c r="D763" s="2"/>
      <c r="K763" s="2"/>
    </row>
    <row r="764" spans="3:11" ht="15.75" customHeight="1" x14ac:dyDescent="0.25">
      <c r="C764" s="2"/>
      <c r="D764" s="2"/>
      <c r="K764" s="2"/>
    </row>
    <row r="765" spans="3:11" ht="15.75" customHeight="1" x14ac:dyDescent="0.25">
      <c r="C765" s="2"/>
      <c r="D765" s="2"/>
      <c r="K765" s="2"/>
    </row>
    <row r="766" spans="3:11" ht="15.75" customHeight="1" x14ac:dyDescent="0.25">
      <c r="C766" s="2"/>
      <c r="D766" s="2"/>
      <c r="K766" s="2"/>
    </row>
    <row r="767" spans="3:11" ht="15.75" customHeight="1" x14ac:dyDescent="0.25">
      <c r="C767" s="2"/>
      <c r="D767" s="2"/>
      <c r="K767" s="2"/>
    </row>
    <row r="768" spans="3:11" ht="15.75" customHeight="1" x14ac:dyDescent="0.25">
      <c r="C768" s="2"/>
      <c r="D768" s="2"/>
      <c r="K768" s="2"/>
    </row>
    <row r="769" spans="3:11" ht="15.75" customHeight="1" x14ac:dyDescent="0.25">
      <c r="C769" s="2"/>
      <c r="D769" s="2"/>
      <c r="K769" s="2"/>
    </row>
    <row r="770" spans="3:11" ht="15.75" customHeight="1" x14ac:dyDescent="0.25">
      <c r="C770" s="2"/>
      <c r="D770" s="2"/>
      <c r="K770" s="2"/>
    </row>
    <row r="771" spans="3:11" ht="15.75" customHeight="1" x14ac:dyDescent="0.25">
      <c r="C771" s="2"/>
      <c r="D771" s="2"/>
      <c r="K771" s="2"/>
    </row>
    <row r="772" spans="3:11" ht="15.75" customHeight="1" x14ac:dyDescent="0.25">
      <c r="C772" s="2"/>
      <c r="D772" s="2"/>
      <c r="K772" s="2"/>
    </row>
    <row r="773" spans="3:11" ht="15.75" customHeight="1" x14ac:dyDescent="0.25">
      <c r="C773" s="2"/>
      <c r="D773" s="2"/>
      <c r="K773" s="2"/>
    </row>
    <row r="774" spans="3:11" ht="15.75" customHeight="1" x14ac:dyDescent="0.25">
      <c r="C774" s="2"/>
      <c r="D774" s="2"/>
      <c r="K774" s="2"/>
    </row>
    <row r="775" spans="3:11" ht="15.75" customHeight="1" x14ac:dyDescent="0.25">
      <c r="C775" s="2"/>
      <c r="D775" s="2"/>
      <c r="K775" s="2"/>
    </row>
    <row r="776" spans="3:11" ht="15.75" customHeight="1" x14ac:dyDescent="0.25">
      <c r="C776" s="2"/>
      <c r="D776" s="2"/>
      <c r="K776" s="2"/>
    </row>
    <row r="777" spans="3:11" ht="15.75" customHeight="1" x14ac:dyDescent="0.25">
      <c r="C777" s="2"/>
      <c r="D777" s="2"/>
      <c r="K777" s="2"/>
    </row>
    <row r="778" spans="3:11" ht="15.75" customHeight="1" x14ac:dyDescent="0.25">
      <c r="C778" s="2"/>
      <c r="D778" s="2"/>
      <c r="K778" s="2"/>
    </row>
    <row r="779" spans="3:11" ht="15.75" customHeight="1" x14ac:dyDescent="0.25">
      <c r="C779" s="2"/>
      <c r="D779" s="2"/>
      <c r="K779" s="2"/>
    </row>
    <row r="780" spans="3:11" ht="15.75" customHeight="1" x14ac:dyDescent="0.25">
      <c r="C780" s="2"/>
      <c r="D780" s="2"/>
      <c r="K780" s="2"/>
    </row>
    <row r="781" spans="3:11" ht="15.75" customHeight="1" x14ac:dyDescent="0.25">
      <c r="C781" s="2"/>
      <c r="D781" s="2"/>
      <c r="K781" s="2"/>
    </row>
    <row r="782" spans="3:11" ht="15.75" customHeight="1" x14ac:dyDescent="0.25">
      <c r="C782" s="2"/>
      <c r="D782" s="2"/>
      <c r="K782" s="2"/>
    </row>
    <row r="783" spans="3:11" ht="15.75" customHeight="1" x14ac:dyDescent="0.25">
      <c r="C783" s="2"/>
      <c r="D783" s="2"/>
      <c r="K783" s="2"/>
    </row>
    <row r="784" spans="3:11" ht="15.75" customHeight="1" x14ac:dyDescent="0.25">
      <c r="C784" s="2"/>
      <c r="D784" s="2"/>
      <c r="K784" s="2"/>
    </row>
    <row r="785" spans="3:11" ht="15.75" customHeight="1" x14ac:dyDescent="0.25">
      <c r="C785" s="2"/>
      <c r="D785" s="2"/>
      <c r="K785" s="2"/>
    </row>
    <row r="786" spans="3:11" ht="15.75" customHeight="1" x14ac:dyDescent="0.25">
      <c r="C786" s="2"/>
      <c r="D786" s="2"/>
      <c r="K786" s="2"/>
    </row>
    <row r="787" spans="3:11" ht="15.75" customHeight="1" x14ac:dyDescent="0.25">
      <c r="C787" s="2"/>
      <c r="D787" s="2"/>
      <c r="K787" s="2"/>
    </row>
    <row r="788" spans="3:11" ht="15.75" customHeight="1" x14ac:dyDescent="0.25">
      <c r="C788" s="2"/>
      <c r="D788" s="2"/>
      <c r="K788" s="2"/>
    </row>
    <row r="789" spans="3:11" ht="15.75" customHeight="1" x14ac:dyDescent="0.25">
      <c r="C789" s="2"/>
      <c r="D789" s="2"/>
      <c r="K789" s="2"/>
    </row>
    <row r="790" spans="3:11" ht="15.75" customHeight="1" x14ac:dyDescent="0.25">
      <c r="C790" s="2"/>
      <c r="D790" s="2"/>
      <c r="K790" s="2"/>
    </row>
    <row r="791" spans="3:11" ht="15.75" customHeight="1" x14ac:dyDescent="0.25">
      <c r="C791" s="2"/>
      <c r="D791" s="2"/>
      <c r="K791" s="2"/>
    </row>
    <row r="792" spans="3:11" ht="15.75" customHeight="1" x14ac:dyDescent="0.25">
      <c r="C792" s="2"/>
      <c r="D792" s="2"/>
      <c r="K792" s="2"/>
    </row>
    <row r="793" spans="3:11" ht="15.75" customHeight="1" x14ac:dyDescent="0.25">
      <c r="C793" s="2"/>
      <c r="D793" s="2"/>
      <c r="K793" s="2"/>
    </row>
    <row r="794" spans="3:11" ht="15.75" customHeight="1" x14ac:dyDescent="0.25">
      <c r="C794" s="2"/>
      <c r="D794" s="2"/>
      <c r="K794" s="2"/>
    </row>
    <row r="795" spans="3:11" ht="15.75" customHeight="1" x14ac:dyDescent="0.25">
      <c r="C795" s="2"/>
      <c r="D795" s="2"/>
      <c r="K795" s="2"/>
    </row>
    <row r="796" spans="3:11" ht="15.75" customHeight="1" x14ac:dyDescent="0.25">
      <c r="C796" s="2"/>
      <c r="D796" s="2"/>
      <c r="K796" s="2"/>
    </row>
    <row r="797" spans="3:11" ht="15.75" customHeight="1" x14ac:dyDescent="0.25">
      <c r="C797" s="2"/>
      <c r="D797" s="2"/>
      <c r="K797" s="2"/>
    </row>
    <row r="798" spans="3:11" ht="15.75" customHeight="1" x14ac:dyDescent="0.25">
      <c r="C798" s="2"/>
      <c r="D798" s="2"/>
      <c r="K798" s="2"/>
    </row>
    <row r="799" spans="3:11" ht="15.75" customHeight="1" x14ac:dyDescent="0.25">
      <c r="C799" s="2"/>
      <c r="D799" s="2"/>
      <c r="K799" s="2"/>
    </row>
    <row r="800" spans="3:11" ht="15.75" customHeight="1" x14ac:dyDescent="0.25">
      <c r="C800" s="2"/>
      <c r="D800" s="2"/>
      <c r="K800" s="2"/>
    </row>
    <row r="801" spans="3:11" ht="15.75" customHeight="1" x14ac:dyDescent="0.25">
      <c r="C801" s="2"/>
      <c r="D801" s="2"/>
      <c r="K801" s="2"/>
    </row>
    <row r="802" spans="3:11" ht="15.75" customHeight="1" x14ac:dyDescent="0.25">
      <c r="C802" s="2"/>
      <c r="D802" s="2"/>
      <c r="K802" s="2"/>
    </row>
    <row r="803" spans="3:11" ht="15.75" customHeight="1" x14ac:dyDescent="0.25">
      <c r="C803" s="2"/>
      <c r="D803" s="2"/>
      <c r="K803" s="2"/>
    </row>
    <row r="804" spans="3:11" ht="15.75" customHeight="1" x14ac:dyDescent="0.25">
      <c r="C804" s="2"/>
      <c r="D804" s="2"/>
      <c r="K804" s="2"/>
    </row>
    <row r="805" spans="3:11" ht="15.75" customHeight="1" x14ac:dyDescent="0.25">
      <c r="C805" s="2"/>
      <c r="D805" s="2"/>
      <c r="K805" s="2"/>
    </row>
    <row r="806" spans="3:11" ht="15.75" customHeight="1" x14ac:dyDescent="0.25">
      <c r="C806" s="2"/>
      <c r="D806" s="2"/>
      <c r="K806" s="2"/>
    </row>
    <row r="807" spans="3:11" ht="15.75" customHeight="1" x14ac:dyDescent="0.25">
      <c r="C807" s="2"/>
      <c r="D807" s="2"/>
      <c r="K807" s="2"/>
    </row>
    <row r="808" spans="3:11" ht="15.75" customHeight="1" x14ac:dyDescent="0.25">
      <c r="C808" s="2"/>
      <c r="D808" s="2"/>
      <c r="K808" s="2"/>
    </row>
    <row r="809" spans="3:11" ht="15.75" customHeight="1" x14ac:dyDescent="0.25">
      <c r="C809" s="2"/>
      <c r="D809" s="2"/>
      <c r="K809" s="2"/>
    </row>
    <row r="810" spans="3:11" ht="15.75" customHeight="1" x14ac:dyDescent="0.25">
      <c r="C810" s="2"/>
      <c r="D810" s="2"/>
      <c r="K810" s="2"/>
    </row>
    <row r="811" spans="3:11" ht="15.75" customHeight="1" x14ac:dyDescent="0.25">
      <c r="C811" s="2"/>
      <c r="D811" s="2"/>
      <c r="K811" s="2"/>
    </row>
    <row r="812" spans="3:11" ht="15.75" customHeight="1" x14ac:dyDescent="0.25">
      <c r="C812" s="2"/>
      <c r="D812" s="2"/>
      <c r="K812" s="2"/>
    </row>
    <row r="813" spans="3:11" ht="15.75" customHeight="1" x14ac:dyDescent="0.25">
      <c r="C813" s="2"/>
      <c r="D813" s="2"/>
      <c r="K813" s="2"/>
    </row>
    <row r="814" spans="3:11" ht="15.75" customHeight="1" x14ac:dyDescent="0.25">
      <c r="C814" s="2"/>
      <c r="D814" s="2"/>
      <c r="K814" s="2"/>
    </row>
    <row r="815" spans="3:11" ht="15.75" customHeight="1" x14ac:dyDescent="0.25">
      <c r="C815" s="2"/>
      <c r="D815" s="2"/>
      <c r="K815" s="2"/>
    </row>
    <row r="816" spans="3:11" ht="15.75" customHeight="1" x14ac:dyDescent="0.25">
      <c r="C816" s="2"/>
      <c r="D816" s="2"/>
      <c r="K816" s="2"/>
    </row>
    <row r="817" spans="3:11" ht="15.75" customHeight="1" x14ac:dyDescent="0.25">
      <c r="C817" s="2"/>
      <c r="D817" s="2"/>
      <c r="K817" s="2"/>
    </row>
    <row r="818" spans="3:11" ht="15.75" customHeight="1" x14ac:dyDescent="0.25">
      <c r="C818" s="2"/>
      <c r="D818" s="2"/>
      <c r="K818" s="2"/>
    </row>
    <row r="819" spans="3:11" ht="15.75" customHeight="1" x14ac:dyDescent="0.25">
      <c r="C819" s="2"/>
      <c r="D819" s="2"/>
      <c r="K819" s="2"/>
    </row>
    <row r="820" spans="3:11" ht="15.75" customHeight="1" x14ac:dyDescent="0.25">
      <c r="C820" s="2"/>
      <c r="D820" s="2"/>
      <c r="K820" s="2"/>
    </row>
    <row r="821" spans="3:11" ht="15.75" customHeight="1" x14ac:dyDescent="0.25">
      <c r="C821" s="2"/>
      <c r="D821" s="2"/>
      <c r="K821" s="2"/>
    </row>
    <row r="822" spans="3:11" ht="15.75" customHeight="1" x14ac:dyDescent="0.25">
      <c r="C822" s="2"/>
      <c r="D822" s="2"/>
      <c r="K822" s="2"/>
    </row>
    <row r="823" spans="3:11" ht="15.75" customHeight="1" x14ac:dyDescent="0.25">
      <c r="C823" s="2"/>
      <c r="D823" s="2"/>
      <c r="K823" s="2"/>
    </row>
    <row r="824" spans="3:11" ht="15.75" customHeight="1" x14ac:dyDescent="0.25">
      <c r="C824" s="2"/>
      <c r="D824" s="2"/>
      <c r="K824" s="2"/>
    </row>
    <row r="825" spans="3:11" ht="15.75" customHeight="1" x14ac:dyDescent="0.25">
      <c r="C825" s="2"/>
      <c r="D825" s="2"/>
      <c r="K825" s="2"/>
    </row>
    <row r="826" spans="3:11" ht="15.75" customHeight="1" x14ac:dyDescent="0.25">
      <c r="C826" s="2"/>
      <c r="D826" s="2"/>
      <c r="K826" s="2"/>
    </row>
    <row r="827" spans="3:11" ht="15.75" customHeight="1" x14ac:dyDescent="0.25">
      <c r="C827" s="2"/>
      <c r="D827" s="2"/>
      <c r="K827" s="2"/>
    </row>
    <row r="828" spans="3:11" ht="15.75" customHeight="1" x14ac:dyDescent="0.25">
      <c r="C828" s="2"/>
      <c r="D828" s="2"/>
      <c r="K828" s="2"/>
    </row>
    <row r="829" spans="3:11" ht="15.75" customHeight="1" x14ac:dyDescent="0.25">
      <c r="C829" s="2"/>
      <c r="D829" s="2"/>
      <c r="K829" s="2"/>
    </row>
    <row r="830" spans="3:11" ht="15.75" customHeight="1" x14ac:dyDescent="0.25">
      <c r="C830" s="2"/>
      <c r="D830" s="2"/>
      <c r="K830" s="2"/>
    </row>
    <row r="831" spans="3:11" ht="15.75" customHeight="1" x14ac:dyDescent="0.25">
      <c r="C831" s="2"/>
      <c r="D831" s="2"/>
      <c r="K831" s="2"/>
    </row>
    <row r="832" spans="3:11" ht="15.75" customHeight="1" x14ac:dyDescent="0.25">
      <c r="C832" s="2"/>
      <c r="D832" s="2"/>
      <c r="K832" s="2"/>
    </row>
    <row r="833" spans="3:11" ht="15.75" customHeight="1" x14ac:dyDescent="0.25">
      <c r="C833" s="2"/>
      <c r="D833" s="2"/>
      <c r="K833" s="2"/>
    </row>
    <row r="834" spans="3:11" ht="15.75" customHeight="1" x14ac:dyDescent="0.25">
      <c r="C834" s="2"/>
      <c r="D834" s="2"/>
      <c r="K834" s="2"/>
    </row>
    <row r="835" spans="3:11" ht="15.75" customHeight="1" x14ac:dyDescent="0.25">
      <c r="C835" s="2"/>
      <c r="D835" s="2"/>
      <c r="K835" s="2"/>
    </row>
    <row r="836" spans="3:11" ht="15.75" customHeight="1" x14ac:dyDescent="0.25">
      <c r="C836" s="2"/>
      <c r="D836" s="2"/>
      <c r="K836" s="2"/>
    </row>
    <row r="837" spans="3:11" ht="15.75" customHeight="1" x14ac:dyDescent="0.25">
      <c r="C837" s="2"/>
      <c r="D837" s="2"/>
      <c r="K837" s="2"/>
    </row>
    <row r="838" spans="3:11" ht="15.75" customHeight="1" x14ac:dyDescent="0.25">
      <c r="C838" s="2"/>
      <c r="D838" s="2"/>
      <c r="K838" s="2"/>
    </row>
    <row r="839" spans="3:11" ht="15.75" customHeight="1" x14ac:dyDescent="0.25">
      <c r="C839" s="2"/>
      <c r="D839" s="2"/>
      <c r="K839" s="2"/>
    </row>
    <row r="840" spans="3:11" ht="15.75" customHeight="1" x14ac:dyDescent="0.25">
      <c r="C840" s="2"/>
      <c r="D840" s="2"/>
      <c r="K840" s="2"/>
    </row>
    <row r="841" spans="3:11" ht="15.75" customHeight="1" x14ac:dyDescent="0.25">
      <c r="C841" s="2"/>
      <c r="D841" s="2"/>
      <c r="K841" s="2"/>
    </row>
    <row r="842" spans="3:11" ht="15.75" customHeight="1" x14ac:dyDescent="0.25">
      <c r="C842" s="2"/>
      <c r="D842" s="2"/>
      <c r="K842" s="2"/>
    </row>
    <row r="843" spans="3:11" ht="15.75" customHeight="1" x14ac:dyDescent="0.25">
      <c r="C843" s="2"/>
      <c r="D843" s="2"/>
      <c r="K843" s="2"/>
    </row>
    <row r="844" spans="3:11" ht="15.75" customHeight="1" x14ac:dyDescent="0.25">
      <c r="C844" s="2"/>
      <c r="D844" s="2"/>
      <c r="K844" s="2"/>
    </row>
    <row r="845" spans="3:11" ht="15.75" customHeight="1" x14ac:dyDescent="0.25">
      <c r="C845" s="2"/>
      <c r="D845" s="2"/>
      <c r="K845" s="2"/>
    </row>
    <row r="846" spans="3:11" ht="15.75" customHeight="1" x14ac:dyDescent="0.25">
      <c r="C846" s="2"/>
      <c r="D846" s="2"/>
      <c r="K846" s="2"/>
    </row>
    <row r="847" spans="3:11" ht="15.75" customHeight="1" x14ac:dyDescent="0.25">
      <c r="C847" s="2"/>
      <c r="D847" s="2"/>
      <c r="K847" s="2"/>
    </row>
    <row r="848" spans="3:11" ht="15.75" customHeight="1" x14ac:dyDescent="0.25">
      <c r="C848" s="2"/>
      <c r="D848" s="2"/>
      <c r="K848" s="2"/>
    </row>
    <row r="849" spans="3:11" ht="15.75" customHeight="1" x14ac:dyDescent="0.25">
      <c r="C849" s="2"/>
      <c r="D849" s="2"/>
      <c r="K849" s="2"/>
    </row>
    <row r="850" spans="3:11" ht="15.75" customHeight="1" x14ac:dyDescent="0.25">
      <c r="C850" s="2"/>
      <c r="D850" s="2"/>
      <c r="K850" s="2"/>
    </row>
    <row r="851" spans="3:11" ht="15.75" customHeight="1" x14ac:dyDescent="0.25">
      <c r="C851" s="2"/>
      <c r="D851" s="2"/>
      <c r="K851" s="2"/>
    </row>
    <row r="852" spans="3:11" ht="15.75" customHeight="1" x14ac:dyDescent="0.25">
      <c r="C852" s="2"/>
      <c r="D852" s="2"/>
      <c r="K852" s="2"/>
    </row>
    <row r="853" spans="3:11" ht="15.75" customHeight="1" x14ac:dyDescent="0.25">
      <c r="C853" s="2"/>
      <c r="D853" s="2"/>
      <c r="K853" s="2"/>
    </row>
    <row r="854" spans="3:11" ht="15.75" customHeight="1" x14ac:dyDescent="0.25">
      <c r="C854" s="2"/>
      <c r="D854" s="2"/>
      <c r="K854" s="2"/>
    </row>
    <row r="855" spans="3:11" ht="15.75" customHeight="1" x14ac:dyDescent="0.25">
      <c r="C855" s="2"/>
      <c r="D855" s="2"/>
      <c r="K855" s="2"/>
    </row>
    <row r="856" spans="3:11" ht="15.75" customHeight="1" x14ac:dyDescent="0.25">
      <c r="C856" s="2"/>
      <c r="D856" s="2"/>
      <c r="K856" s="2"/>
    </row>
    <row r="857" spans="3:11" ht="15.75" customHeight="1" x14ac:dyDescent="0.25">
      <c r="C857" s="2"/>
      <c r="D857" s="2"/>
      <c r="K857" s="2"/>
    </row>
    <row r="858" spans="3:11" ht="15.75" customHeight="1" x14ac:dyDescent="0.25">
      <c r="C858" s="2"/>
      <c r="D858" s="2"/>
      <c r="K858" s="2"/>
    </row>
    <row r="859" spans="3:11" ht="15.75" customHeight="1" x14ac:dyDescent="0.25">
      <c r="C859" s="2"/>
      <c r="D859" s="2"/>
      <c r="K859" s="2"/>
    </row>
    <row r="860" spans="3:11" ht="15.75" customHeight="1" x14ac:dyDescent="0.25">
      <c r="C860" s="2"/>
      <c r="D860" s="2"/>
      <c r="K860" s="2"/>
    </row>
    <row r="861" spans="3:11" ht="15.75" customHeight="1" x14ac:dyDescent="0.25">
      <c r="C861" s="2"/>
      <c r="D861" s="2"/>
      <c r="K861" s="2"/>
    </row>
    <row r="862" spans="3:11" ht="15.75" customHeight="1" x14ac:dyDescent="0.25">
      <c r="C862" s="2"/>
      <c r="D862" s="2"/>
      <c r="K862" s="2"/>
    </row>
    <row r="863" spans="3:11" ht="15.75" customHeight="1" x14ac:dyDescent="0.25">
      <c r="C863" s="2"/>
      <c r="D863" s="2"/>
      <c r="K863" s="2"/>
    </row>
    <row r="864" spans="3:11" ht="15.75" customHeight="1" x14ac:dyDescent="0.25">
      <c r="C864" s="2"/>
      <c r="D864" s="2"/>
      <c r="K864" s="2"/>
    </row>
    <row r="865" spans="3:11" ht="15.75" customHeight="1" x14ac:dyDescent="0.25">
      <c r="C865" s="2"/>
      <c r="D865" s="2"/>
      <c r="K865" s="2"/>
    </row>
    <row r="866" spans="3:11" ht="15.75" customHeight="1" x14ac:dyDescent="0.25">
      <c r="C866" s="2"/>
      <c r="D866" s="2"/>
      <c r="K866" s="2"/>
    </row>
    <row r="867" spans="3:11" ht="15.75" customHeight="1" x14ac:dyDescent="0.25">
      <c r="C867" s="2"/>
      <c r="D867" s="2"/>
      <c r="K867" s="2"/>
    </row>
    <row r="868" spans="3:11" ht="15.75" customHeight="1" x14ac:dyDescent="0.25">
      <c r="C868" s="2"/>
      <c r="D868" s="2"/>
      <c r="K868" s="2"/>
    </row>
    <row r="869" spans="3:11" ht="15.75" customHeight="1" x14ac:dyDescent="0.25">
      <c r="C869" s="2"/>
      <c r="D869" s="2"/>
      <c r="K869" s="2"/>
    </row>
    <row r="870" spans="3:11" ht="15.75" customHeight="1" x14ac:dyDescent="0.25">
      <c r="C870" s="2"/>
      <c r="D870" s="2"/>
      <c r="K870" s="2"/>
    </row>
    <row r="871" spans="3:11" ht="15.75" customHeight="1" x14ac:dyDescent="0.25">
      <c r="C871" s="2"/>
      <c r="D871" s="2"/>
      <c r="K871" s="2"/>
    </row>
    <row r="872" spans="3:11" ht="15.75" customHeight="1" x14ac:dyDescent="0.25">
      <c r="C872" s="2"/>
      <c r="D872" s="2"/>
      <c r="K872" s="2"/>
    </row>
    <row r="873" spans="3:11" ht="15.75" customHeight="1" x14ac:dyDescent="0.25">
      <c r="C873" s="2"/>
      <c r="D873" s="2"/>
      <c r="K873" s="2"/>
    </row>
    <row r="874" spans="3:11" ht="15.75" customHeight="1" x14ac:dyDescent="0.25">
      <c r="C874" s="2"/>
      <c r="D874" s="2"/>
      <c r="K874" s="2"/>
    </row>
    <row r="875" spans="3:11" ht="15.75" customHeight="1" x14ac:dyDescent="0.25">
      <c r="C875" s="2"/>
      <c r="D875" s="2"/>
      <c r="K875" s="2"/>
    </row>
    <row r="876" spans="3:11" ht="15.75" customHeight="1" x14ac:dyDescent="0.25">
      <c r="C876" s="2"/>
      <c r="D876" s="2"/>
      <c r="K876" s="2"/>
    </row>
    <row r="877" spans="3:11" ht="15.75" customHeight="1" x14ac:dyDescent="0.25">
      <c r="C877" s="2"/>
      <c r="D877" s="2"/>
      <c r="K877" s="2"/>
    </row>
    <row r="878" spans="3:11" ht="15.75" customHeight="1" x14ac:dyDescent="0.25">
      <c r="C878" s="2"/>
      <c r="D878" s="2"/>
      <c r="K878" s="2"/>
    </row>
    <row r="879" spans="3:11" ht="15.75" customHeight="1" x14ac:dyDescent="0.25">
      <c r="C879" s="2"/>
      <c r="D879" s="2"/>
      <c r="K879" s="2"/>
    </row>
    <row r="880" spans="3:11" ht="15.75" customHeight="1" x14ac:dyDescent="0.25">
      <c r="C880" s="2"/>
      <c r="D880" s="2"/>
      <c r="K880" s="2"/>
    </row>
    <row r="881" spans="3:11" ht="15.75" customHeight="1" x14ac:dyDescent="0.25">
      <c r="C881" s="2"/>
      <c r="D881" s="2"/>
      <c r="K881" s="2"/>
    </row>
    <row r="882" spans="3:11" ht="15.75" customHeight="1" x14ac:dyDescent="0.25">
      <c r="C882" s="2"/>
      <c r="D882" s="2"/>
      <c r="K882" s="2"/>
    </row>
    <row r="883" spans="3:11" ht="15.75" customHeight="1" x14ac:dyDescent="0.25">
      <c r="C883" s="2"/>
      <c r="D883" s="2"/>
      <c r="K883" s="2"/>
    </row>
    <row r="884" spans="3:11" ht="15.75" customHeight="1" x14ac:dyDescent="0.25">
      <c r="C884" s="2"/>
      <c r="D884" s="2"/>
      <c r="K884" s="2"/>
    </row>
    <row r="885" spans="3:11" ht="15.75" customHeight="1" x14ac:dyDescent="0.25">
      <c r="C885" s="2"/>
      <c r="D885" s="2"/>
      <c r="K885" s="2"/>
    </row>
    <row r="886" spans="3:11" ht="15.75" customHeight="1" x14ac:dyDescent="0.25">
      <c r="C886" s="2"/>
      <c r="D886" s="2"/>
      <c r="K886" s="2"/>
    </row>
    <row r="887" spans="3:11" ht="15.75" customHeight="1" x14ac:dyDescent="0.25">
      <c r="C887" s="2"/>
      <c r="D887" s="2"/>
      <c r="K887" s="2"/>
    </row>
    <row r="888" spans="3:11" ht="15.75" customHeight="1" x14ac:dyDescent="0.25">
      <c r="C888" s="2"/>
      <c r="D888" s="2"/>
      <c r="K888" s="2"/>
    </row>
    <row r="889" spans="3:11" ht="15.75" customHeight="1" x14ac:dyDescent="0.25">
      <c r="C889" s="2"/>
      <c r="D889" s="2"/>
      <c r="K889" s="2"/>
    </row>
    <row r="890" spans="3:11" ht="15.75" customHeight="1" x14ac:dyDescent="0.25">
      <c r="C890" s="2"/>
      <c r="D890" s="2"/>
      <c r="K890" s="2"/>
    </row>
    <row r="891" spans="3:11" ht="15.75" customHeight="1" x14ac:dyDescent="0.25">
      <c r="C891" s="2"/>
      <c r="D891" s="2"/>
      <c r="K891" s="2"/>
    </row>
    <row r="892" spans="3:11" ht="15.75" customHeight="1" x14ac:dyDescent="0.25">
      <c r="C892" s="2"/>
      <c r="D892" s="2"/>
      <c r="K892" s="2"/>
    </row>
    <row r="893" spans="3:11" ht="15.75" customHeight="1" x14ac:dyDescent="0.25">
      <c r="C893" s="2"/>
      <c r="D893" s="2"/>
      <c r="K893" s="2"/>
    </row>
    <row r="894" spans="3:11" ht="15.75" customHeight="1" x14ac:dyDescent="0.25">
      <c r="C894" s="2"/>
      <c r="D894" s="2"/>
      <c r="K894" s="2"/>
    </row>
    <row r="895" spans="3:11" ht="15.75" customHeight="1" x14ac:dyDescent="0.25">
      <c r="C895" s="2"/>
      <c r="D895" s="2"/>
      <c r="K895" s="2"/>
    </row>
    <row r="896" spans="3:11" ht="15.75" customHeight="1" x14ac:dyDescent="0.25">
      <c r="C896" s="2"/>
      <c r="D896" s="2"/>
      <c r="K896" s="2"/>
    </row>
    <row r="897" spans="3:11" ht="15.75" customHeight="1" x14ac:dyDescent="0.25">
      <c r="C897" s="2"/>
      <c r="D897" s="2"/>
      <c r="K897" s="2"/>
    </row>
    <row r="898" spans="3:11" ht="15.75" customHeight="1" x14ac:dyDescent="0.25">
      <c r="C898" s="2"/>
      <c r="D898" s="2"/>
      <c r="K898" s="2"/>
    </row>
    <row r="899" spans="3:11" ht="15.75" customHeight="1" x14ac:dyDescent="0.25">
      <c r="C899" s="2"/>
      <c r="D899" s="2"/>
      <c r="K899" s="2"/>
    </row>
    <row r="900" spans="3:11" ht="15.75" customHeight="1" x14ac:dyDescent="0.25">
      <c r="C900" s="2"/>
      <c r="D900" s="2"/>
      <c r="K900" s="2"/>
    </row>
    <row r="901" spans="3:11" ht="15.75" customHeight="1" x14ac:dyDescent="0.25">
      <c r="C901" s="2"/>
      <c r="D901" s="2"/>
      <c r="K901" s="2"/>
    </row>
    <row r="902" spans="3:11" ht="15.75" customHeight="1" x14ac:dyDescent="0.25">
      <c r="C902" s="2"/>
      <c r="D902" s="2"/>
      <c r="K902" s="2"/>
    </row>
    <row r="903" spans="3:11" ht="15.75" customHeight="1" x14ac:dyDescent="0.25">
      <c r="C903" s="2"/>
      <c r="D903" s="2"/>
      <c r="K903" s="2"/>
    </row>
    <row r="904" spans="3:11" ht="15.75" customHeight="1" x14ac:dyDescent="0.25">
      <c r="C904" s="2"/>
      <c r="D904" s="2"/>
      <c r="K904" s="2"/>
    </row>
    <row r="905" spans="3:11" ht="15.75" customHeight="1" x14ac:dyDescent="0.25">
      <c r="C905" s="2"/>
      <c r="D905" s="2"/>
      <c r="K905" s="2"/>
    </row>
    <row r="906" spans="3:11" ht="15.75" customHeight="1" x14ac:dyDescent="0.25">
      <c r="C906" s="2"/>
      <c r="D906" s="2"/>
      <c r="K906" s="2"/>
    </row>
    <row r="907" spans="3:11" ht="15.75" customHeight="1" x14ac:dyDescent="0.25">
      <c r="C907" s="2"/>
      <c r="D907" s="2"/>
      <c r="K907" s="2"/>
    </row>
    <row r="908" spans="3:11" ht="15.75" customHeight="1" x14ac:dyDescent="0.25">
      <c r="C908" s="2"/>
      <c r="D908" s="2"/>
      <c r="K908" s="2"/>
    </row>
    <row r="909" spans="3:11" ht="15.75" customHeight="1" x14ac:dyDescent="0.25">
      <c r="C909" s="2"/>
      <c r="D909" s="2"/>
      <c r="K909" s="2"/>
    </row>
    <row r="910" spans="3:11" ht="15.75" customHeight="1" x14ac:dyDescent="0.25">
      <c r="C910" s="2"/>
      <c r="D910" s="2"/>
      <c r="K910" s="2"/>
    </row>
    <row r="911" spans="3:11" ht="15.75" customHeight="1" x14ac:dyDescent="0.25">
      <c r="C911" s="2"/>
      <c r="D911" s="2"/>
      <c r="K911" s="2"/>
    </row>
    <row r="912" spans="3:11" ht="15.75" customHeight="1" x14ac:dyDescent="0.25">
      <c r="C912" s="2"/>
      <c r="D912" s="2"/>
      <c r="K912" s="2"/>
    </row>
    <row r="913" spans="3:11" ht="15.75" customHeight="1" x14ac:dyDescent="0.25">
      <c r="C913" s="2"/>
      <c r="D913" s="2"/>
      <c r="K913" s="2"/>
    </row>
    <row r="914" spans="3:11" ht="15.75" customHeight="1" x14ac:dyDescent="0.25">
      <c r="C914" s="2"/>
      <c r="D914" s="2"/>
      <c r="K914" s="2"/>
    </row>
    <row r="915" spans="3:11" ht="15.75" customHeight="1" x14ac:dyDescent="0.25">
      <c r="C915" s="2"/>
      <c r="D915" s="2"/>
      <c r="K915" s="2"/>
    </row>
    <row r="916" spans="3:11" ht="15.75" customHeight="1" x14ac:dyDescent="0.25">
      <c r="C916" s="2"/>
      <c r="D916" s="2"/>
      <c r="K916" s="2"/>
    </row>
    <row r="917" spans="3:11" ht="15.75" customHeight="1" x14ac:dyDescent="0.25">
      <c r="C917" s="2"/>
      <c r="D917" s="2"/>
      <c r="K917" s="2"/>
    </row>
    <row r="918" spans="3:11" ht="15.75" customHeight="1" x14ac:dyDescent="0.25">
      <c r="C918" s="2"/>
      <c r="D918" s="2"/>
      <c r="K918" s="2"/>
    </row>
    <row r="919" spans="3:11" ht="15.75" customHeight="1" x14ac:dyDescent="0.25">
      <c r="C919" s="2"/>
      <c r="D919" s="2"/>
      <c r="K919" s="2"/>
    </row>
    <row r="920" spans="3:11" ht="15.75" customHeight="1" x14ac:dyDescent="0.25">
      <c r="C920" s="2"/>
      <c r="D920" s="2"/>
      <c r="K920" s="2"/>
    </row>
    <row r="921" spans="3:11" ht="15.75" customHeight="1" x14ac:dyDescent="0.25">
      <c r="C921" s="2"/>
      <c r="D921" s="2"/>
      <c r="K921" s="2"/>
    </row>
    <row r="922" spans="3:11" ht="15.75" customHeight="1" x14ac:dyDescent="0.25">
      <c r="C922" s="2"/>
      <c r="D922" s="2"/>
      <c r="K922" s="2"/>
    </row>
    <row r="923" spans="3:11" ht="15.75" customHeight="1" x14ac:dyDescent="0.25">
      <c r="C923" s="2"/>
      <c r="D923" s="2"/>
      <c r="K923" s="2"/>
    </row>
    <row r="924" spans="3:11" ht="15.75" customHeight="1" x14ac:dyDescent="0.25">
      <c r="C924" s="2"/>
      <c r="D924" s="2"/>
      <c r="K924" s="2"/>
    </row>
    <row r="925" spans="3:11" ht="15.75" customHeight="1" x14ac:dyDescent="0.25">
      <c r="C925" s="2"/>
      <c r="D925" s="2"/>
      <c r="K925" s="2"/>
    </row>
    <row r="926" spans="3:11" ht="15.75" customHeight="1" x14ac:dyDescent="0.25">
      <c r="C926" s="2"/>
      <c r="D926" s="2"/>
      <c r="K926" s="2"/>
    </row>
    <row r="927" spans="3:11" ht="15.75" customHeight="1" x14ac:dyDescent="0.25">
      <c r="C927" s="2"/>
      <c r="D927" s="2"/>
      <c r="K927" s="2"/>
    </row>
    <row r="928" spans="3:11" ht="15.75" customHeight="1" x14ac:dyDescent="0.25">
      <c r="C928" s="2"/>
      <c r="D928" s="2"/>
      <c r="K928" s="2"/>
    </row>
    <row r="929" spans="3:11" ht="15.75" customHeight="1" x14ac:dyDescent="0.25">
      <c r="C929" s="2"/>
      <c r="D929" s="2"/>
      <c r="K929" s="2"/>
    </row>
    <row r="930" spans="3:11" ht="15.75" customHeight="1" x14ac:dyDescent="0.25">
      <c r="C930" s="2"/>
      <c r="D930" s="2"/>
      <c r="K930" s="2"/>
    </row>
    <row r="931" spans="3:11" ht="15.75" customHeight="1" x14ac:dyDescent="0.25">
      <c r="C931" s="2"/>
      <c r="D931" s="2"/>
      <c r="K931" s="2"/>
    </row>
    <row r="932" spans="3:11" ht="15.75" customHeight="1" x14ac:dyDescent="0.25">
      <c r="C932" s="2"/>
      <c r="D932" s="2"/>
      <c r="K932" s="2"/>
    </row>
    <row r="933" spans="3:11" ht="15.75" customHeight="1" x14ac:dyDescent="0.25">
      <c r="C933" s="2"/>
      <c r="D933" s="2"/>
      <c r="K933" s="2"/>
    </row>
    <row r="934" spans="3:11" ht="15.75" customHeight="1" x14ac:dyDescent="0.25">
      <c r="C934" s="2"/>
      <c r="D934" s="2"/>
      <c r="K934" s="2"/>
    </row>
    <row r="935" spans="3:11" ht="15.75" customHeight="1" x14ac:dyDescent="0.25">
      <c r="C935" s="2"/>
      <c r="D935" s="2"/>
      <c r="K935" s="2"/>
    </row>
    <row r="936" spans="3:11" ht="15.75" customHeight="1" x14ac:dyDescent="0.25">
      <c r="C936" s="2"/>
      <c r="D936" s="2"/>
      <c r="K936" s="2"/>
    </row>
    <row r="937" spans="3:11" ht="15.75" customHeight="1" x14ac:dyDescent="0.25">
      <c r="C937" s="2"/>
      <c r="D937" s="2"/>
      <c r="K937" s="2"/>
    </row>
    <row r="938" spans="3:11" ht="15.75" customHeight="1" x14ac:dyDescent="0.25">
      <c r="C938" s="2"/>
      <c r="D938" s="2"/>
      <c r="K938" s="2"/>
    </row>
    <row r="939" spans="3:11" ht="15.75" customHeight="1" x14ac:dyDescent="0.25">
      <c r="C939" s="2"/>
      <c r="D939" s="2"/>
      <c r="K939" s="2"/>
    </row>
    <row r="940" spans="3:11" ht="15.75" customHeight="1" x14ac:dyDescent="0.25">
      <c r="C940" s="2"/>
      <c r="D940" s="2"/>
      <c r="K940" s="2"/>
    </row>
    <row r="941" spans="3:11" ht="15.75" customHeight="1" x14ac:dyDescent="0.25">
      <c r="C941" s="2"/>
      <c r="D941" s="2"/>
      <c r="K941" s="2"/>
    </row>
    <row r="942" spans="3:11" ht="15.75" customHeight="1" x14ac:dyDescent="0.25">
      <c r="C942" s="2"/>
      <c r="D942" s="2"/>
      <c r="K942" s="2"/>
    </row>
    <row r="943" spans="3:11" ht="15.75" customHeight="1" x14ac:dyDescent="0.25">
      <c r="C943" s="2"/>
      <c r="D943" s="2"/>
      <c r="K943" s="2"/>
    </row>
    <row r="944" spans="3:11" ht="15.75" customHeight="1" x14ac:dyDescent="0.25">
      <c r="C944" s="2"/>
      <c r="D944" s="2"/>
      <c r="K944" s="2"/>
    </row>
    <row r="945" spans="3:11" ht="15.75" customHeight="1" x14ac:dyDescent="0.25">
      <c r="C945" s="2"/>
      <c r="D945" s="2"/>
      <c r="K945" s="2"/>
    </row>
    <row r="946" spans="3:11" ht="15.75" customHeight="1" x14ac:dyDescent="0.25">
      <c r="C946" s="2"/>
      <c r="D946" s="2"/>
      <c r="K946" s="2"/>
    </row>
    <row r="947" spans="3:11" ht="15.75" customHeight="1" x14ac:dyDescent="0.25">
      <c r="C947" s="2"/>
      <c r="D947" s="2"/>
      <c r="K947" s="2"/>
    </row>
    <row r="948" spans="3:11" ht="15.75" customHeight="1" x14ac:dyDescent="0.25">
      <c r="C948" s="2"/>
      <c r="D948" s="2"/>
      <c r="K948" s="2"/>
    </row>
    <row r="949" spans="3:11" ht="15.75" customHeight="1" x14ac:dyDescent="0.25">
      <c r="C949" s="2"/>
      <c r="D949" s="2"/>
      <c r="K949" s="2"/>
    </row>
    <row r="950" spans="3:11" ht="15.75" customHeight="1" x14ac:dyDescent="0.25">
      <c r="C950" s="2"/>
      <c r="D950" s="2"/>
      <c r="K950" s="2"/>
    </row>
    <row r="951" spans="3:11" ht="15.75" customHeight="1" x14ac:dyDescent="0.25">
      <c r="C951" s="2"/>
      <c r="D951" s="2"/>
      <c r="K951" s="2"/>
    </row>
    <row r="952" spans="3:11" ht="15.75" customHeight="1" x14ac:dyDescent="0.25">
      <c r="C952" s="2"/>
      <c r="D952" s="2"/>
      <c r="K952" s="2"/>
    </row>
    <row r="953" spans="3:11" ht="15.75" customHeight="1" x14ac:dyDescent="0.25">
      <c r="C953" s="2"/>
      <c r="D953" s="2"/>
      <c r="K953" s="2"/>
    </row>
    <row r="954" spans="3:11" ht="15.75" customHeight="1" x14ac:dyDescent="0.25">
      <c r="C954" s="2"/>
      <c r="D954" s="2"/>
      <c r="K954" s="2"/>
    </row>
    <row r="955" spans="3:11" ht="15.75" customHeight="1" x14ac:dyDescent="0.25">
      <c r="C955" s="2"/>
      <c r="D955" s="2"/>
      <c r="K955" s="2"/>
    </row>
    <row r="956" spans="3:11" ht="15.75" customHeight="1" x14ac:dyDescent="0.25">
      <c r="C956" s="2"/>
      <c r="D956" s="2"/>
      <c r="K956" s="2"/>
    </row>
    <row r="957" spans="3:11" ht="15.75" customHeight="1" x14ac:dyDescent="0.25">
      <c r="C957" s="2"/>
      <c r="D957" s="2"/>
      <c r="K957" s="2"/>
    </row>
    <row r="958" spans="3:11" ht="15.75" customHeight="1" x14ac:dyDescent="0.25">
      <c r="C958" s="2"/>
      <c r="D958" s="2"/>
      <c r="K958" s="2"/>
    </row>
    <row r="959" spans="3:11" ht="15.75" customHeight="1" x14ac:dyDescent="0.25">
      <c r="C959" s="2"/>
      <c r="D959" s="2"/>
      <c r="K959" s="2"/>
    </row>
    <row r="960" spans="3:11" ht="15.75" customHeight="1" x14ac:dyDescent="0.25">
      <c r="C960" s="2"/>
      <c r="D960" s="2"/>
      <c r="K960" s="2"/>
    </row>
    <row r="961" spans="3:11" ht="15.75" customHeight="1" x14ac:dyDescent="0.25">
      <c r="C961" s="2"/>
      <c r="D961" s="2"/>
      <c r="K961" s="2"/>
    </row>
    <row r="962" spans="3:11" ht="15.75" customHeight="1" x14ac:dyDescent="0.25">
      <c r="C962" s="2"/>
      <c r="D962" s="2"/>
      <c r="K962" s="2"/>
    </row>
    <row r="963" spans="3:11" ht="15.75" customHeight="1" x14ac:dyDescent="0.25">
      <c r="C963" s="2"/>
      <c r="D963" s="2"/>
      <c r="K963" s="2"/>
    </row>
    <row r="964" spans="3:11" ht="15.75" customHeight="1" x14ac:dyDescent="0.25">
      <c r="C964" s="2"/>
      <c r="D964" s="2"/>
      <c r="K964" s="2"/>
    </row>
    <row r="965" spans="3:11" ht="15.75" customHeight="1" x14ac:dyDescent="0.25">
      <c r="C965" s="2"/>
      <c r="D965" s="2"/>
      <c r="K965" s="2"/>
    </row>
    <row r="966" spans="3:11" ht="15.75" customHeight="1" x14ac:dyDescent="0.25">
      <c r="C966" s="2"/>
      <c r="D966" s="2"/>
      <c r="K966" s="2"/>
    </row>
    <row r="967" spans="3:11" ht="15.75" customHeight="1" x14ac:dyDescent="0.25">
      <c r="C967" s="2"/>
      <c r="D967" s="2"/>
      <c r="K967" s="2"/>
    </row>
    <row r="968" spans="3:11" ht="15.75" customHeight="1" x14ac:dyDescent="0.25">
      <c r="C968" s="2"/>
      <c r="D968" s="2"/>
      <c r="K968" s="2"/>
    </row>
    <row r="969" spans="3:11" ht="15.75" customHeight="1" x14ac:dyDescent="0.25">
      <c r="C969" s="2"/>
      <c r="D969" s="2"/>
      <c r="K969" s="2"/>
    </row>
    <row r="970" spans="3:11" ht="15.75" customHeight="1" x14ac:dyDescent="0.25">
      <c r="C970" s="2"/>
      <c r="D970" s="2"/>
      <c r="K970" s="2"/>
    </row>
    <row r="971" spans="3:11" ht="15.75" customHeight="1" x14ac:dyDescent="0.25">
      <c r="C971" s="2"/>
      <c r="D971" s="2"/>
      <c r="K971" s="2"/>
    </row>
    <row r="972" spans="3:11" ht="15.75" customHeight="1" x14ac:dyDescent="0.25">
      <c r="C972" s="2"/>
      <c r="D972" s="2"/>
      <c r="K972" s="2"/>
    </row>
    <row r="973" spans="3:11" ht="15.75" customHeight="1" x14ac:dyDescent="0.25">
      <c r="C973" s="2"/>
      <c r="D973" s="2"/>
      <c r="K973" s="2"/>
    </row>
    <row r="974" spans="3:11" ht="15.75" customHeight="1" x14ac:dyDescent="0.25">
      <c r="C974" s="2"/>
      <c r="D974" s="2"/>
      <c r="K974" s="2"/>
    </row>
    <row r="975" spans="3:11" ht="15.75" customHeight="1" x14ac:dyDescent="0.25">
      <c r="C975" s="2"/>
      <c r="D975" s="2"/>
      <c r="K975" s="2"/>
    </row>
    <row r="976" spans="3:11" ht="15.75" customHeight="1" x14ac:dyDescent="0.25">
      <c r="C976" s="2"/>
      <c r="D976" s="2"/>
      <c r="K976" s="2"/>
    </row>
    <row r="977" spans="3:11" ht="15.75" customHeight="1" x14ac:dyDescent="0.25">
      <c r="C977" s="2"/>
      <c r="D977" s="2"/>
      <c r="K977" s="2"/>
    </row>
    <row r="978" spans="3:11" ht="15.75" customHeight="1" x14ac:dyDescent="0.25">
      <c r="C978" s="2"/>
      <c r="D978" s="2"/>
      <c r="K978" s="2"/>
    </row>
    <row r="979" spans="3:11" ht="15.75" customHeight="1" x14ac:dyDescent="0.25">
      <c r="C979" s="2"/>
      <c r="D979" s="2"/>
      <c r="K979" s="2"/>
    </row>
    <row r="980" spans="3:11" ht="15.75" customHeight="1" x14ac:dyDescent="0.25">
      <c r="C980" s="2"/>
      <c r="D980" s="2"/>
      <c r="K980" s="2"/>
    </row>
    <row r="981" spans="3:11" ht="15.75" customHeight="1" x14ac:dyDescent="0.25">
      <c r="C981" s="2"/>
      <c r="D981" s="2"/>
      <c r="K981" s="2"/>
    </row>
    <row r="982" spans="3:11" ht="15.75" customHeight="1" x14ac:dyDescent="0.25">
      <c r="C982" s="2"/>
      <c r="D982" s="2"/>
      <c r="K982" s="2"/>
    </row>
    <row r="983" spans="3:11" ht="15.75" customHeight="1" x14ac:dyDescent="0.25">
      <c r="C983" s="2"/>
      <c r="D983" s="2"/>
      <c r="K983" s="2"/>
    </row>
    <row r="984" spans="3:11" ht="15.75" customHeight="1" x14ac:dyDescent="0.25">
      <c r="C984" s="2"/>
      <c r="D984" s="2"/>
      <c r="K984" s="2"/>
    </row>
    <row r="985" spans="3:11" ht="15.75" customHeight="1" x14ac:dyDescent="0.25">
      <c r="C985" s="2"/>
      <c r="D985" s="2"/>
      <c r="K985" s="2"/>
    </row>
    <row r="986" spans="3:11" ht="15.75" customHeight="1" x14ac:dyDescent="0.25">
      <c r="C986" s="2"/>
      <c r="D986" s="2"/>
      <c r="K986" s="2"/>
    </row>
  </sheetData>
  <mergeCells count="4">
    <mergeCell ref="B1:F1"/>
    <mergeCell ref="G1:I1"/>
    <mergeCell ref="J1:N1"/>
    <mergeCell ref="N3:N4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DA6F-3489-4A82-A1EC-C8946BE2AB55}">
  <sheetPr>
    <tabColor theme="9" tint="0.79998168889431442"/>
  </sheetPr>
  <dimension ref="A1:N989"/>
  <sheetViews>
    <sheetView workbookViewId="0">
      <pane xSplit="1" topLeftCell="H1" activePane="topRight" state="frozen"/>
      <selection pane="topRight" activeCell="X1" sqref="O1:X1048576"/>
    </sheetView>
  </sheetViews>
  <sheetFormatPr defaultColWidth="12.85546875" defaultRowHeight="15" customHeight="1" x14ac:dyDescent="0.25"/>
  <cols>
    <col min="1" max="1" width="27.7109375" style="1" customWidth="1"/>
    <col min="2" max="2" width="16" style="1" customWidth="1"/>
    <col min="3" max="3" width="15.28515625" style="1" customWidth="1"/>
    <col min="4" max="4" width="19.85546875" style="1" customWidth="1"/>
    <col min="5" max="5" width="20.7109375" style="1" customWidth="1"/>
    <col min="6" max="6" width="12" style="1" customWidth="1"/>
    <col min="7" max="7" width="21" style="1" customWidth="1"/>
    <col min="8" max="8" width="31.28515625" style="1" customWidth="1"/>
    <col min="9" max="10" width="12" style="1" customWidth="1"/>
    <col min="11" max="11" width="12.28515625" style="1" customWidth="1"/>
    <col min="12" max="12" width="14.28515625" style="1" customWidth="1"/>
    <col min="13" max="14" width="12" style="1" customWidth="1"/>
    <col min="15" max="16384" width="12.85546875" style="1"/>
  </cols>
  <sheetData>
    <row r="1" spans="1:14" ht="15.75" customHeight="1" x14ac:dyDescent="0.3">
      <c r="A1" s="15" t="s">
        <v>60</v>
      </c>
      <c r="B1" s="129" t="s">
        <v>56</v>
      </c>
      <c r="C1" s="128"/>
      <c r="D1" s="128"/>
      <c r="E1" s="128"/>
      <c r="F1" s="130"/>
      <c r="G1" s="129" t="s">
        <v>62</v>
      </c>
      <c r="H1" s="129"/>
      <c r="I1" s="131"/>
      <c r="J1" s="129" t="s">
        <v>63</v>
      </c>
      <c r="K1" s="128"/>
      <c r="L1" s="128"/>
      <c r="M1" s="128"/>
      <c r="N1" s="130"/>
    </row>
    <row r="2" spans="1:14" ht="15.75" customHeight="1" x14ac:dyDescent="0.25">
      <c r="A2" s="11"/>
      <c r="B2" s="12" t="s">
        <v>6</v>
      </c>
      <c r="C2" s="13" t="s">
        <v>2</v>
      </c>
      <c r="D2" s="12" t="s">
        <v>5</v>
      </c>
      <c r="E2" s="12" t="s">
        <v>1</v>
      </c>
      <c r="F2" s="11"/>
      <c r="G2" s="12" t="s">
        <v>8</v>
      </c>
      <c r="H2" s="10" t="s">
        <v>61</v>
      </c>
      <c r="I2" s="11"/>
      <c r="J2" s="12" t="s">
        <v>6</v>
      </c>
      <c r="K2" s="13" t="s">
        <v>2</v>
      </c>
      <c r="L2" s="12" t="s">
        <v>5</v>
      </c>
      <c r="M2" s="12" t="s">
        <v>1</v>
      </c>
      <c r="N2" s="11"/>
    </row>
    <row r="3" spans="1:14" ht="15.75" customHeight="1" x14ac:dyDescent="0.25">
      <c r="A3" s="101" t="s">
        <v>197</v>
      </c>
      <c r="B3" s="2">
        <v>0</v>
      </c>
      <c r="C3" s="2">
        <v>0</v>
      </c>
      <c r="D3" s="2">
        <v>0</v>
      </c>
      <c r="E3" s="2">
        <f>SUM(C3:D3)</f>
        <v>0</v>
      </c>
      <c r="F3" s="6"/>
      <c r="G3" s="2">
        <v>200</v>
      </c>
      <c r="H3" s="2">
        <v>200</v>
      </c>
      <c r="I3" s="6"/>
      <c r="J3" s="2">
        <v>200</v>
      </c>
      <c r="K3" s="8">
        <v>0</v>
      </c>
      <c r="L3" s="2">
        <f>-150.25-4.12</f>
        <v>-154.37</v>
      </c>
      <c r="M3" s="2">
        <f>SUM(K3:L3)</f>
        <v>-154.37</v>
      </c>
      <c r="N3" s="132"/>
    </row>
    <row r="4" spans="1:14" ht="15.75" customHeight="1" x14ac:dyDescent="0.25">
      <c r="A4" s="7" t="s">
        <v>58</v>
      </c>
      <c r="B4" s="2">
        <v>0</v>
      </c>
      <c r="C4" s="8">
        <v>0</v>
      </c>
      <c r="D4" s="2">
        <v>0</v>
      </c>
      <c r="E4" s="2">
        <f>SUM(C4:D4)</f>
        <v>0</v>
      </c>
      <c r="F4" s="6"/>
      <c r="G4" s="2">
        <v>200</v>
      </c>
      <c r="H4" s="2">
        <v>200</v>
      </c>
      <c r="I4" s="6"/>
      <c r="J4" s="2">
        <v>200</v>
      </c>
      <c r="K4" s="8">
        <v>0</v>
      </c>
      <c r="L4" s="2"/>
      <c r="M4" s="2">
        <f>SUM(K4:L4)</f>
        <v>0</v>
      </c>
      <c r="N4" s="130"/>
    </row>
    <row r="5" spans="1:14" ht="15.75" customHeight="1" x14ac:dyDescent="0.25">
      <c r="A5" s="7" t="s">
        <v>59</v>
      </c>
      <c r="B5" s="8">
        <v>200</v>
      </c>
      <c r="C5" s="8">
        <v>0</v>
      </c>
      <c r="D5" s="2">
        <v>0</v>
      </c>
      <c r="E5" s="2">
        <v>0</v>
      </c>
      <c r="F5" s="6"/>
      <c r="G5" s="2"/>
      <c r="H5" s="2"/>
      <c r="I5" s="6"/>
      <c r="J5" s="2"/>
      <c r="K5" s="8"/>
      <c r="L5" s="2"/>
      <c r="M5" s="2"/>
      <c r="N5" s="130"/>
    </row>
    <row r="6" spans="1:14" ht="15.75" customHeight="1" x14ac:dyDescent="0.25">
      <c r="A6" s="63" t="s">
        <v>214</v>
      </c>
      <c r="B6" s="8"/>
      <c r="C6" s="8"/>
      <c r="D6" s="2"/>
      <c r="E6" s="2"/>
      <c r="F6" s="6"/>
      <c r="G6" s="2"/>
      <c r="H6" s="2"/>
      <c r="I6" s="6"/>
      <c r="J6" s="2"/>
      <c r="K6" s="8"/>
      <c r="L6" s="2">
        <v>-23.05</v>
      </c>
      <c r="M6" s="2">
        <v>-23.05</v>
      </c>
      <c r="N6" s="130"/>
    </row>
    <row r="7" spans="1:14" ht="15.75" customHeight="1" x14ac:dyDescent="0.25">
      <c r="A7" s="63" t="s">
        <v>215</v>
      </c>
      <c r="B7" s="2"/>
      <c r="C7" s="2"/>
      <c r="D7" s="2"/>
      <c r="E7" s="2"/>
      <c r="F7" s="6"/>
      <c r="G7" s="2"/>
      <c r="H7" s="2"/>
      <c r="I7" s="6"/>
      <c r="J7" s="2"/>
      <c r="K7" s="2"/>
      <c r="L7" s="2">
        <v>-95.6</v>
      </c>
      <c r="M7" s="2">
        <v>-95.6</v>
      </c>
      <c r="N7" s="130"/>
    </row>
    <row r="8" spans="1:14" ht="15.75" customHeight="1" x14ac:dyDescent="0.25">
      <c r="A8" s="4" t="s">
        <v>0</v>
      </c>
      <c r="B8" s="3">
        <f>SUM(B4:B7)</f>
        <v>200</v>
      </c>
      <c r="C8" s="3">
        <f>SUM(C4:C7)</f>
        <v>0</v>
      </c>
      <c r="D8" s="3">
        <f>SUM(D4:D7)</f>
        <v>0</v>
      </c>
      <c r="E8" s="3">
        <f>SUM(E4:E7)</f>
        <v>0</v>
      </c>
      <c r="F8" s="5"/>
      <c r="G8" s="3">
        <f>SUM(G3:G7)</f>
        <v>400</v>
      </c>
      <c r="H8" s="3">
        <f>SUM(H3:H7)</f>
        <v>400</v>
      </c>
      <c r="I8" s="4"/>
      <c r="J8" s="3">
        <f>SUM(J3:J7)</f>
        <v>400</v>
      </c>
      <c r="K8" s="3">
        <f>SUM(K3:K7)</f>
        <v>0</v>
      </c>
      <c r="L8" s="3">
        <f>SUM(L3:L7)</f>
        <v>-273.02</v>
      </c>
      <c r="M8" s="3">
        <f>SUM(M3:M7)</f>
        <v>-273.02</v>
      </c>
      <c r="N8" s="4"/>
    </row>
    <row r="9" spans="1:14" ht="15.75" customHeight="1" x14ac:dyDescent="0.25">
      <c r="B9" s="2"/>
      <c r="C9" s="2"/>
      <c r="D9" s="2"/>
      <c r="E9" s="2"/>
      <c r="K9" s="2"/>
    </row>
    <row r="10" spans="1:14" ht="15.75" customHeight="1" x14ac:dyDescent="0.25">
      <c r="B10" s="2"/>
      <c r="C10" s="2"/>
      <c r="D10" s="2"/>
      <c r="E10" s="2"/>
      <c r="K10" s="2"/>
    </row>
    <row r="11" spans="1:14" ht="15.75" customHeight="1" x14ac:dyDescent="0.25">
      <c r="B11" s="2"/>
      <c r="C11" s="2"/>
      <c r="D11" s="2"/>
      <c r="E11" s="2"/>
      <c r="K11" s="2"/>
    </row>
    <row r="12" spans="1:14" ht="15.75" customHeight="1" x14ac:dyDescent="0.25">
      <c r="B12" s="2"/>
      <c r="C12" s="2"/>
      <c r="D12" s="2"/>
      <c r="E12" s="2"/>
      <c r="K12" s="2"/>
    </row>
    <row r="13" spans="1:14" ht="15.75" customHeight="1" x14ac:dyDescent="0.25">
      <c r="B13" s="2"/>
      <c r="C13" s="2"/>
      <c r="D13" s="2"/>
      <c r="E13" s="2"/>
      <c r="K13" s="2"/>
    </row>
    <row r="14" spans="1:14" ht="15.75" customHeight="1" x14ac:dyDescent="0.25">
      <c r="B14" s="2"/>
      <c r="C14" s="2"/>
      <c r="D14" s="2"/>
      <c r="E14" s="2"/>
      <c r="K14" s="2"/>
    </row>
    <row r="15" spans="1:14" ht="15.75" customHeight="1" x14ac:dyDescent="0.25">
      <c r="B15" s="2"/>
      <c r="C15" s="2"/>
      <c r="D15" s="2"/>
      <c r="E15" s="2"/>
      <c r="K15" s="2"/>
    </row>
    <row r="16" spans="1:14" ht="15.75" customHeight="1" x14ac:dyDescent="0.25">
      <c r="B16" s="2"/>
      <c r="C16" s="2"/>
      <c r="D16" s="2"/>
      <c r="E16" s="2"/>
      <c r="K16" s="2"/>
    </row>
    <row r="17" spans="2:11" ht="15.75" customHeight="1" x14ac:dyDescent="0.25">
      <c r="B17" s="2"/>
      <c r="C17" s="2"/>
      <c r="D17" s="2"/>
      <c r="E17" s="2"/>
      <c r="K17" s="2"/>
    </row>
    <row r="18" spans="2:11" ht="15.75" customHeight="1" x14ac:dyDescent="0.25">
      <c r="B18" s="2"/>
      <c r="C18" s="2"/>
      <c r="D18" s="2"/>
      <c r="E18" s="2"/>
      <c r="K18" s="2"/>
    </row>
    <row r="19" spans="2:11" ht="15.75" customHeight="1" x14ac:dyDescent="0.25">
      <c r="C19" s="2"/>
      <c r="D19" s="2"/>
      <c r="E19" s="2"/>
      <c r="K19" s="2"/>
    </row>
    <row r="20" spans="2:11" ht="15.75" customHeight="1" x14ac:dyDescent="0.25">
      <c r="C20" s="2"/>
      <c r="D20" s="2"/>
      <c r="E20" s="2"/>
      <c r="K20" s="2"/>
    </row>
    <row r="21" spans="2:11" ht="15.75" customHeight="1" x14ac:dyDescent="0.25">
      <c r="C21" s="2"/>
      <c r="D21" s="2"/>
      <c r="E21" s="2"/>
      <c r="K21" s="2"/>
    </row>
    <row r="22" spans="2:11" ht="15.75" customHeight="1" x14ac:dyDescent="0.25">
      <c r="C22" s="2"/>
      <c r="D22" s="2"/>
      <c r="E22" s="2"/>
      <c r="K22" s="2"/>
    </row>
    <row r="23" spans="2:11" ht="15.75" customHeight="1" x14ac:dyDescent="0.25">
      <c r="C23" s="2"/>
      <c r="D23" s="2"/>
      <c r="E23" s="2"/>
      <c r="K23" s="2"/>
    </row>
    <row r="24" spans="2:11" ht="15.75" customHeight="1" x14ac:dyDescent="0.25">
      <c r="C24" s="2"/>
      <c r="D24" s="2"/>
      <c r="K24" s="2"/>
    </row>
    <row r="25" spans="2:11" ht="15.75" customHeight="1" x14ac:dyDescent="0.25">
      <c r="C25" s="2"/>
      <c r="D25" s="2"/>
      <c r="K25" s="2"/>
    </row>
    <row r="26" spans="2:11" ht="15.75" customHeight="1" x14ac:dyDescent="0.25">
      <c r="C26" s="2"/>
      <c r="D26" s="2"/>
      <c r="K26" s="2"/>
    </row>
    <row r="27" spans="2:11" ht="15.75" customHeight="1" x14ac:dyDescent="0.25">
      <c r="C27" s="2"/>
      <c r="D27" s="2"/>
      <c r="K27" s="2"/>
    </row>
    <row r="28" spans="2:11" ht="15.75" customHeight="1" x14ac:dyDescent="0.25">
      <c r="C28" s="2"/>
      <c r="D28" s="2"/>
      <c r="K28" s="2"/>
    </row>
    <row r="29" spans="2:11" ht="15.75" customHeight="1" x14ac:dyDescent="0.25">
      <c r="C29" s="2"/>
      <c r="D29" s="2"/>
      <c r="K29" s="2"/>
    </row>
    <row r="30" spans="2:11" ht="15.75" customHeight="1" x14ac:dyDescent="0.25">
      <c r="C30" s="2"/>
      <c r="D30" s="2"/>
      <c r="K30" s="2"/>
    </row>
    <row r="31" spans="2:11" ht="15.75" customHeight="1" x14ac:dyDescent="0.25">
      <c r="C31" s="2"/>
      <c r="D31" s="2"/>
      <c r="K31" s="2"/>
    </row>
    <row r="32" spans="2:11" ht="15.75" customHeight="1" x14ac:dyDescent="0.25">
      <c r="C32" s="2"/>
      <c r="D32" s="2"/>
      <c r="K32" s="2"/>
    </row>
    <row r="33" spans="3:11" ht="15.75" customHeight="1" x14ac:dyDescent="0.25">
      <c r="C33" s="2"/>
      <c r="D33" s="2"/>
      <c r="K33" s="2"/>
    </row>
    <row r="34" spans="3:11" ht="15.75" customHeight="1" x14ac:dyDescent="0.25">
      <c r="C34" s="2"/>
      <c r="D34" s="2"/>
      <c r="K34" s="2"/>
    </row>
    <row r="35" spans="3:11" ht="15.75" customHeight="1" x14ac:dyDescent="0.25">
      <c r="C35" s="2"/>
      <c r="D35" s="2"/>
      <c r="K35" s="2"/>
    </row>
    <row r="36" spans="3:11" ht="15.75" customHeight="1" x14ac:dyDescent="0.25">
      <c r="C36" s="2"/>
      <c r="D36" s="2"/>
      <c r="K36" s="2"/>
    </row>
    <row r="37" spans="3:11" ht="15.75" customHeight="1" x14ac:dyDescent="0.25">
      <c r="C37" s="2"/>
      <c r="D37" s="2"/>
      <c r="K37" s="2"/>
    </row>
    <row r="38" spans="3:11" ht="15.75" customHeight="1" x14ac:dyDescent="0.25">
      <c r="C38" s="2"/>
      <c r="D38" s="2"/>
      <c r="K38" s="2"/>
    </row>
    <row r="39" spans="3:11" ht="15.75" customHeight="1" x14ac:dyDescent="0.25">
      <c r="C39" s="2"/>
      <c r="D39" s="2"/>
      <c r="K39" s="2"/>
    </row>
    <row r="40" spans="3:11" ht="15.75" customHeight="1" x14ac:dyDescent="0.25">
      <c r="C40" s="2"/>
      <c r="D40" s="2"/>
      <c r="K40" s="2"/>
    </row>
    <row r="41" spans="3:11" ht="15.75" customHeight="1" x14ac:dyDescent="0.25">
      <c r="C41" s="2"/>
      <c r="D41" s="2"/>
      <c r="K41" s="2"/>
    </row>
    <row r="42" spans="3:11" ht="15.75" customHeight="1" x14ac:dyDescent="0.25">
      <c r="C42" s="2"/>
      <c r="D42" s="2"/>
      <c r="K42" s="2"/>
    </row>
    <row r="43" spans="3:11" ht="15.75" customHeight="1" x14ac:dyDescent="0.25">
      <c r="C43" s="2"/>
      <c r="D43" s="2"/>
      <c r="K43" s="2"/>
    </row>
    <row r="44" spans="3:11" ht="15.75" customHeight="1" x14ac:dyDescent="0.25">
      <c r="C44" s="2"/>
      <c r="D44" s="2"/>
      <c r="K44" s="2"/>
    </row>
    <row r="45" spans="3:11" ht="15.75" customHeight="1" x14ac:dyDescent="0.25">
      <c r="C45" s="2"/>
      <c r="D45" s="2"/>
      <c r="K45" s="2"/>
    </row>
    <row r="46" spans="3:11" ht="15.75" customHeight="1" x14ac:dyDescent="0.25">
      <c r="C46" s="2"/>
      <c r="D46" s="2"/>
      <c r="K46" s="2"/>
    </row>
    <row r="47" spans="3:11" ht="15.75" customHeight="1" x14ac:dyDescent="0.25">
      <c r="C47" s="2"/>
      <c r="D47" s="2"/>
      <c r="K47" s="2"/>
    </row>
    <row r="48" spans="3:11" ht="15.75" customHeight="1" x14ac:dyDescent="0.25">
      <c r="C48" s="2"/>
      <c r="D48" s="2"/>
      <c r="K48" s="2"/>
    </row>
    <row r="49" spans="3:11" ht="15.75" customHeight="1" x14ac:dyDescent="0.25">
      <c r="C49" s="2"/>
      <c r="D49" s="2"/>
      <c r="K49" s="2"/>
    </row>
    <row r="50" spans="3:11" ht="15.75" customHeight="1" x14ac:dyDescent="0.25">
      <c r="C50" s="2"/>
      <c r="D50" s="2"/>
      <c r="K50" s="2"/>
    </row>
    <row r="51" spans="3:11" ht="15.75" customHeight="1" x14ac:dyDescent="0.25">
      <c r="C51" s="2"/>
      <c r="D51" s="2"/>
      <c r="K51" s="2"/>
    </row>
    <row r="52" spans="3:11" ht="15.75" customHeight="1" x14ac:dyDescent="0.25">
      <c r="C52" s="2"/>
      <c r="D52" s="2"/>
      <c r="K52" s="2"/>
    </row>
    <row r="53" spans="3:11" ht="15.75" customHeight="1" x14ac:dyDescent="0.25">
      <c r="C53" s="2"/>
      <c r="D53" s="2"/>
      <c r="K53" s="2"/>
    </row>
    <row r="54" spans="3:11" ht="15.75" customHeight="1" x14ac:dyDescent="0.25">
      <c r="C54" s="2"/>
      <c r="D54" s="2"/>
      <c r="K54" s="2"/>
    </row>
    <row r="55" spans="3:11" ht="15.75" customHeight="1" x14ac:dyDescent="0.25">
      <c r="C55" s="2"/>
      <c r="D55" s="2"/>
      <c r="K55" s="2"/>
    </row>
    <row r="56" spans="3:11" ht="15.75" customHeight="1" x14ac:dyDescent="0.25">
      <c r="C56" s="2"/>
      <c r="D56" s="2"/>
      <c r="K56" s="2"/>
    </row>
    <row r="57" spans="3:11" ht="15.75" customHeight="1" x14ac:dyDescent="0.25">
      <c r="C57" s="2"/>
      <c r="D57" s="2"/>
      <c r="K57" s="2"/>
    </row>
    <row r="58" spans="3:11" ht="15.75" customHeight="1" x14ac:dyDescent="0.25">
      <c r="C58" s="2"/>
      <c r="D58" s="2"/>
      <c r="K58" s="2"/>
    </row>
    <row r="59" spans="3:11" ht="15.75" customHeight="1" x14ac:dyDescent="0.25">
      <c r="C59" s="2"/>
      <c r="D59" s="2"/>
      <c r="K59" s="2"/>
    </row>
    <row r="60" spans="3:11" ht="15.75" customHeight="1" x14ac:dyDescent="0.25">
      <c r="C60" s="2"/>
      <c r="D60" s="2"/>
      <c r="K60" s="2"/>
    </row>
    <row r="61" spans="3:11" ht="15.75" customHeight="1" x14ac:dyDescent="0.25">
      <c r="C61" s="2"/>
      <c r="D61" s="2"/>
      <c r="K61" s="2"/>
    </row>
    <row r="62" spans="3:11" ht="15.75" customHeight="1" x14ac:dyDescent="0.25">
      <c r="C62" s="2"/>
      <c r="D62" s="2"/>
      <c r="K62" s="2"/>
    </row>
    <row r="63" spans="3:11" ht="15.75" customHeight="1" x14ac:dyDescent="0.25">
      <c r="C63" s="2"/>
      <c r="D63" s="2"/>
      <c r="K63" s="2"/>
    </row>
    <row r="64" spans="3:11" ht="15.75" customHeight="1" x14ac:dyDescent="0.25">
      <c r="C64" s="2"/>
      <c r="D64" s="2"/>
      <c r="K64" s="2"/>
    </row>
    <row r="65" spans="3:11" ht="15.75" customHeight="1" x14ac:dyDescent="0.25">
      <c r="C65" s="2"/>
      <c r="D65" s="2"/>
      <c r="K65" s="2"/>
    </row>
    <row r="66" spans="3:11" ht="15.75" customHeight="1" x14ac:dyDescent="0.25">
      <c r="C66" s="2"/>
      <c r="D66" s="2"/>
      <c r="K66" s="2"/>
    </row>
    <row r="67" spans="3:11" ht="15.75" customHeight="1" x14ac:dyDescent="0.25">
      <c r="C67" s="2"/>
      <c r="D67" s="2"/>
      <c r="K67" s="2"/>
    </row>
    <row r="68" spans="3:11" ht="15.75" customHeight="1" x14ac:dyDescent="0.25">
      <c r="C68" s="2"/>
      <c r="D68" s="2"/>
      <c r="K68" s="2"/>
    </row>
    <row r="69" spans="3:11" ht="15.75" customHeight="1" x14ac:dyDescent="0.25">
      <c r="C69" s="2"/>
      <c r="D69" s="2"/>
      <c r="K69" s="2"/>
    </row>
    <row r="70" spans="3:11" ht="15.75" customHeight="1" x14ac:dyDescent="0.25">
      <c r="C70" s="2"/>
      <c r="D70" s="2"/>
      <c r="K70" s="2"/>
    </row>
    <row r="71" spans="3:11" ht="15.75" customHeight="1" x14ac:dyDescent="0.25">
      <c r="C71" s="2"/>
      <c r="D71" s="2"/>
      <c r="K71" s="2"/>
    </row>
    <row r="72" spans="3:11" ht="15.75" customHeight="1" x14ac:dyDescent="0.25">
      <c r="C72" s="2"/>
      <c r="D72" s="2"/>
      <c r="K72" s="2"/>
    </row>
    <row r="73" spans="3:11" ht="15.75" customHeight="1" x14ac:dyDescent="0.25">
      <c r="C73" s="2"/>
      <c r="D73" s="2"/>
      <c r="K73" s="2"/>
    </row>
    <row r="74" spans="3:11" ht="15.75" customHeight="1" x14ac:dyDescent="0.25">
      <c r="C74" s="2"/>
      <c r="D74" s="2"/>
      <c r="K74" s="2"/>
    </row>
    <row r="75" spans="3:11" ht="15.75" customHeight="1" x14ac:dyDescent="0.25">
      <c r="C75" s="2"/>
      <c r="D75" s="2"/>
      <c r="K75" s="2"/>
    </row>
    <row r="76" spans="3:11" ht="15.75" customHeight="1" x14ac:dyDescent="0.25">
      <c r="C76" s="2"/>
      <c r="D76" s="2"/>
      <c r="K76" s="2"/>
    </row>
    <row r="77" spans="3:11" ht="15.75" customHeight="1" x14ac:dyDescent="0.25">
      <c r="C77" s="2"/>
      <c r="D77" s="2"/>
      <c r="K77" s="2"/>
    </row>
    <row r="78" spans="3:11" ht="15.75" customHeight="1" x14ac:dyDescent="0.25">
      <c r="C78" s="2"/>
      <c r="D78" s="2"/>
      <c r="K78" s="2"/>
    </row>
    <row r="79" spans="3:11" ht="15.75" customHeight="1" x14ac:dyDescent="0.25">
      <c r="C79" s="2"/>
      <c r="D79" s="2"/>
      <c r="K79" s="2"/>
    </row>
    <row r="80" spans="3:11" ht="15.75" customHeight="1" x14ac:dyDescent="0.25">
      <c r="C80" s="2"/>
      <c r="D80" s="2"/>
      <c r="K80" s="2"/>
    </row>
    <row r="81" spans="3:11" ht="15.75" customHeight="1" x14ac:dyDescent="0.25">
      <c r="C81" s="2"/>
      <c r="D81" s="2"/>
      <c r="K81" s="2"/>
    </row>
    <row r="82" spans="3:11" ht="15.75" customHeight="1" x14ac:dyDescent="0.25">
      <c r="C82" s="2"/>
      <c r="D82" s="2"/>
      <c r="K82" s="2"/>
    </row>
    <row r="83" spans="3:11" ht="15.75" customHeight="1" x14ac:dyDescent="0.25">
      <c r="C83" s="2"/>
      <c r="D83" s="2"/>
      <c r="K83" s="2"/>
    </row>
    <row r="84" spans="3:11" ht="15.75" customHeight="1" x14ac:dyDescent="0.25">
      <c r="C84" s="2"/>
      <c r="D84" s="2"/>
      <c r="K84" s="2"/>
    </row>
    <row r="85" spans="3:11" ht="15.75" customHeight="1" x14ac:dyDescent="0.25">
      <c r="C85" s="2"/>
      <c r="D85" s="2"/>
      <c r="K85" s="2"/>
    </row>
    <row r="86" spans="3:11" ht="15.75" customHeight="1" x14ac:dyDescent="0.25">
      <c r="C86" s="2"/>
      <c r="D86" s="2"/>
      <c r="K86" s="2"/>
    </row>
    <row r="87" spans="3:11" ht="15.75" customHeight="1" x14ac:dyDescent="0.25">
      <c r="C87" s="2"/>
      <c r="D87" s="2"/>
      <c r="K87" s="2"/>
    </row>
    <row r="88" spans="3:11" ht="15.75" customHeight="1" x14ac:dyDescent="0.25">
      <c r="C88" s="2"/>
      <c r="D88" s="2"/>
      <c r="K88" s="2"/>
    </row>
    <row r="89" spans="3:11" ht="15.75" customHeight="1" x14ac:dyDescent="0.25">
      <c r="C89" s="2"/>
      <c r="D89" s="2"/>
      <c r="K89" s="2"/>
    </row>
    <row r="90" spans="3:11" ht="15.75" customHeight="1" x14ac:dyDescent="0.25">
      <c r="C90" s="2"/>
      <c r="D90" s="2"/>
      <c r="K90" s="2"/>
    </row>
    <row r="91" spans="3:11" ht="15.75" customHeight="1" x14ac:dyDescent="0.25">
      <c r="C91" s="2"/>
      <c r="D91" s="2"/>
      <c r="K91" s="2"/>
    </row>
    <row r="92" spans="3:11" ht="15.75" customHeight="1" x14ac:dyDescent="0.25">
      <c r="C92" s="2"/>
      <c r="D92" s="2"/>
      <c r="K92" s="2"/>
    </row>
    <row r="93" spans="3:11" ht="15.75" customHeight="1" x14ac:dyDescent="0.25">
      <c r="C93" s="2"/>
      <c r="D93" s="2"/>
      <c r="K93" s="2"/>
    </row>
    <row r="94" spans="3:11" ht="15.75" customHeight="1" x14ac:dyDescent="0.25">
      <c r="C94" s="2"/>
      <c r="D94" s="2"/>
      <c r="K94" s="2"/>
    </row>
    <row r="95" spans="3:11" ht="15.75" customHeight="1" x14ac:dyDescent="0.25">
      <c r="C95" s="2"/>
      <c r="D95" s="2"/>
      <c r="K95" s="2"/>
    </row>
    <row r="96" spans="3:11" ht="15.75" customHeight="1" x14ac:dyDescent="0.25">
      <c r="C96" s="2"/>
      <c r="D96" s="2"/>
      <c r="K96" s="2"/>
    </row>
    <row r="97" spans="3:11" ht="15.75" customHeight="1" x14ac:dyDescent="0.25">
      <c r="C97" s="2"/>
      <c r="D97" s="2"/>
      <c r="K97" s="2"/>
    </row>
    <row r="98" spans="3:11" ht="15.75" customHeight="1" x14ac:dyDescent="0.25">
      <c r="C98" s="2"/>
      <c r="D98" s="2"/>
      <c r="K98" s="2"/>
    </row>
    <row r="99" spans="3:11" ht="15.75" customHeight="1" x14ac:dyDescent="0.25">
      <c r="C99" s="2"/>
      <c r="D99" s="2"/>
      <c r="K99" s="2"/>
    </row>
    <row r="100" spans="3:11" ht="15.75" customHeight="1" x14ac:dyDescent="0.25">
      <c r="C100" s="2"/>
      <c r="D100" s="2"/>
      <c r="K100" s="2"/>
    </row>
    <row r="101" spans="3:11" ht="15.75" customHeight="1" x14ac:dyDescent="0.25">
      <c r="C101" s="2"/>
      <c r="D101" s="2"/>
      <c r="K101" s="2"/>
    </row>
    <row r="102" spans="3:11" ht="15.75" customHeight="1" x14ac:dyDescent="0.25">
      <c r="C102" s="2"/>
      <c r="D102" s="2"/>
      <c r="K102" s="2"/>
    </row>
    <row r="103" spans="3:11" ht="15.75" customHeight="1" x14ac:dyDescent="0.25">
      <c r="C103" s="2"/>
      <c r="D103" s="2"/>
      <c r="K103" s="2"/>
    </row>
    <row r="104" spans="3:11" ht="15.75" customHeight="1" x14ac:dyDescent="0.25">
      <c r="C104" s="2"/>
      <c r="D104" s="2"/>
      <c r="K104" s="2"/>
    </row>
    <row r="105" spans="3:11" ht="15.75" customHeight="1" x14ac:dyDescent="0.25">
      <c r="C105" s="2"/>
      <c r="D105" s="2"/>
      <c r="K105" s="2"/>
    </row>
    <row r="106" spans="3:11" ht="15.75" customHeight="1" x14ac:dyDescent="0.25">
      <c r="C106" s="2"/>
      <c r="D106" s="2"/>
      <c r="K106" s="2"/>
    </row>
    <row r="107" spans="3:11" ht="15.75" customHeight="1" x14ac:dyDescent="0.25">
      <c r="C107" s="2"/>
      <c r="D107" s="2"/>
      <c r="K107" s="2"/>
    </row>
    <row r="108" spans="3:11" ht="15.75" customHeight="1" x14ac:dyDescent="0.25">
      <c r="C108" s="2"/>
      <c r="D108" s="2"/>
      <c r="K108" s="2"/>
    </row>
    <row r="109" spans="3:11" ht="15.75" customHeight="1" x14ac:dyDescent="0.25">
      <c r="C109" s="2"/>
      <c r="D109" s="2"/>
      <c r="K109" s="2"/>
    </row>
    <row r="110" spans="3:11" ht="15.75" customHeight="1" x14ac:dyDescent="0.25">
      <c r="C110" s="2"/>
      <c r="D110" s="2"/>
      <c r="K110" s="2"/>
    </row>
    <row r="111" spans="3:11" ht="15.75" customHeight="1" x14ac:dyDescent="0.25">
      <c r="C111" s="2"/>
      <c r="D111" s="2"/>
      <c r="K111" s="2"/>
    </row>
    <row r="112" spans="3:11" ht="15.75" customHeight="1" x14ac:dyDescent="0.25">
      <c r="C112" s="2"/>
      <c r="D112" s="2"/>
      <c r="K112" s="2"/>
    </row>
    <row r="113" spans="3:11" ht="15.75" customHeight="1" x14ac:dyDescent="0.25">
      <c r="C113" s="2"/>
      <c r="D113" s="2"/>
      <c r="K113" s="2"/>
    </row>
    <row r="114" spans="3:11" ht="15.75" customHeight="1" x14ac:dyDescent="0.25">
      <c r="C114" s="2"/>
      <c r="D114" s="2"/>
      <c r="K114" s="2"/>
    </row>
    <row r="115" spans="3:11" ht="15.75" customHeight="1" x14ac:dyDescent="0.25">
      <c r="C115" s="2"/>
      <c r="D115" s="2"/>
      <c r="K115" s="2"/>
    </row>
    <row r="116" spans="3:11" ht="15.75" customHeight="1" x14ac:dyDescent="0.25">
      <c r="C116" s="2"/>
      <c r="D116" s="2"/>
      <c r="K116" s="2"/>
    </row>
    <row r="117" spans="3:11" ht="15.75" customHeight="1" x14ac:dyDescent="0.25">
      <c r="C117" s="2"/>
      <c r="D117" s="2"/>
      <c r="K117" s="2"/>
    </row>
    <row r="118" spans="3:11" ht="15.75" customHeight="1" x14ac:dyDescent="0.25">
      <c r="C118" s="2"/>
      <c r="D118" s="2"/>
      <c r="K118" s="2"/>
    </row>
    <row r="119" spans="3:11" ht="15.75" customHeight="1" x14ac:dyDescent="0.25">
      <c r="C119" s="2"/>
      <c r="D119" s="2"/>
      <c r="K119" s="2"/>
    </row>
    <row r="120" spans="3:11" ht="15.75" customHeight="1" x14ac:dyDescent="0.25">
      <c r="C120" s="2"/>
      <c r="D120" s="2"/>
      <c r="K120" s="2"/>
    </row>
    <row r="121" spans="3:11" ht="15.75" customHeight="1" x14ac:dyDescent="0.25">
      <c r="C121" s="2"/>
      <c r="D121" s="2"/>
      <c r="K121" s="2"/>
    </row>
    <row r="122" spans="3:11" ht="15.75" customHeight="1" x14ac:dyDescent="0.25">
      <c r="C122" s="2"/>
      <c r="D122" s="2"/>
      <c r="K122" s="2"/>
    </row>
    <row r="123" spans="3:11" ht="15.75" customHeight="1" x14ac:dyDescent="0.25">
      <c r="C123" s="2"/>
      <c r="D123" s="2"/>
      <c r="K123" s="2"/>
    </row>
    <row r="124" spans="3:11" ht="15.75" customHeight="1" x14ac:dyDescent="0.25">
      <c r="C124" s="2"/>
      <c r="D124" s="2"/>
      <c r="K124" s="2"/>
    </row>
    <row r="125" spans="3:11" ht="15.75" customHeight="1" x14ac:dyDescent="0.25">
      <c r="C125" s="2"/>
      <c r="D125" s="2"/>
      <c r="K125" s="2"/>
    </row>
    <row r="126" spans="3:11" ht="15.75" customHeight="1" x14ac:dyDescent="0.25">
      <c r="C126" s="2"/>
      <c r="D126" s="2"/>
      <c r="K126" s="2"/>
    </row>
    <row r="127" spans="3:11" ht="15.75" customHeight="1" x14ac:dyDescent="0.25">
      <c r="C127" s="2"/>
      <c r="D127" s="2"/>
      <c r="K127" s="2"/>
    </row>
    <row r="128" spans="3:11" ht="15.75" customHeight="1" x14ac:dyDescent="0.25">
      <c r="C128" s="2"/>
      <c r="D128" s="2"/>
      <c r="K128" s="2"/>
    </row>
    <row r="129" spans="3:11" ht="15.75" customHeight="1" x14ac:dyDescent="0.25">
      <c r="C129" s="2"/>
      <c r="D129" s="2"/>
      <c r="K129" s="2"/>
    </row>
    <row r="130" spans="3:11" ht="15.75" customHeight="1" x14ac:dyDescent="0.25">
      <c r="C130" s="2"/>
      <c r="D130" s="2"/>
      <c r="K130" s="2"/>
    </row>
    <row r="131" spans="3:11" ht="15.75" customHeight="1" x14ac:dyDescent="0.25">
      <c r="C131" s="2"/>
      <c r="D131" s="2"/>
      <c r="K131" s="2"/>
    </row>
    <row r="132" spans="3:11" ht="15.75" customHeight="1" x14ac:dyDescent="0.25">
      <c r="C132" s="2"/>
      <c r="D132" s="2"/>
      <c r="K132" s="2"/>
    </row>
    <row r="133" spans="3:11" ht="15.75" customHeight="1" x14ac:dyDescent="0.25">
      <c r="C133" s="2"/>
      <c r="D133" s="2"/>
      <c r="K133" s="2"/>
    </row>
    <row r="134" spans="3:11" ht="15.75" customHeight="1" x14ac:dyDescent="0.25">
      <c r="C134" s="2"/>
      <c r="D134" s="2"/>
      <c r="K134" s="2"/>
    </row>
    <row r="135" spans="3:11" ht="15.75" customHeight="1" x14ac:dyDescent="0.25">
      <c r="C135" s="2"/>
      <c r="D135" s="2"/>
      <c r="K135" s="2"/>
    </row>
    <row r="136" spans="3:11" ht="15.75" customHeight="1" x14ac:dyDescent="0.25">
      <c r="C136" s="2"/>
      <c r="D136" s="2"/>
      <c r="K136" s="2"/>
    </row>
    <row r="137" spans="3:11" ht="15.75" customHeight="1" x14ac:dyDescent="0.25">
      <c r="C137" s="2"/>
      <c r="D137" s="2"/>
      <c r="K137" s="2"/>
    </row>
    <row r="138" spans="3:11" ht="15.75" customHeight="1" x14ac:dyDescent="0.25">
      <c r="C138" s="2"/>
      <c r="D138" s="2"/>
      <c r="K138" s="2"/>
    </row>
    <row r="139" spans="3:11" ht="15.75" customHeight="1" x14ac:dyDescent="0.25">
      <c r="C139" s="2"/>
      <c r="D139" s="2"/>
      <c r="K139" s="2"/>
    </row>
    <row r="140" spans="3:11" ht="15.75" customHeight="1" x14ac:dyDescent="0.25">
      <c r="C140" s="2"/>
      <c r="D140" s="2"/>
      <c r="K140" s="2"/>
    </row>
    <row r="141" spans="3:11" ht="15.75" customHeight="1" x14ac:dyDescent="0.25">
      <c r="C141" s="2"/>
      <c r="D141" s="2"/>
      <c r="K141" s="2"/>
    </row>
    <row r="142" spans="3:11" ht="15.75" customHeight="1" x14ac:dyDescent="0.25">
      <c r="C142" s="2"/>
      <c r="D142" s="2"/>
      <c r="K142" s="2"/>
    </row>
    <row r="143" spans="3:11" ht="15.75" customHeight="1" x14ac:dyDescent="0.25">
      <c r="C143" s="2"/>
      <c r="D143" s="2"/>
      <c r="K143" s="2"/>
    </row>
    <row r="144" spans="3:11" ht="15.75" customHeight="1" x14ac:dyDescent="0.25">
      <c r="C144" s="2"/>
      <c r="D144" s="2"/>
      <c r="K144" s="2"/>
    </row>
    <row r="145" spans="3:11" ht="15.75" customHeight="1" x14ac:dyDescent="0.25">
      <c r="C145" s="2"/>
      <c r="D145" s="2"/>
      <c r="K145" s="2"/>
    </row>
    <row r="146" spans="3:11" ht="15.75" customHeight="1" x14ac:dyDescent="0.25">
      <c r="C146" s="2"/>
      <c r="D146" s="2"/>
      <c r="K146" s="2"/>
    </row>
    <row r="147" spans="3:11" ht="15.75" customHeight="1" x14ac:dyDescent="0.25">
      <c r="C147" s="2"/>
      <c r="D147" s="2"/>
      <c r="K147" s="2"/>
    </row>
    <row r="148" spans="3:11" ht="15.75" customHeight="1" x14ac:dyDescent="0.25">
      <c r="C148" s="2"/>
      <c r="D148" s="2"/>
      <c r="K148" s="2"/>
    </row>
    <row r="149" spans="3:11" ht="15.75" customHeight="1" x14ac:dyDescent="0.25">
      <c r="C149" s="2"/>
      <c r="D149" s="2"/>
      <c r="K149" s="2"/>
    </row>
    <row r="150" spans="3:11" ht="15.75" customHeight="1" x14ac:dyDescent="0.25">
      <c r="C150" s="2"/>
      <c r="D150" s="2"/>
      <c r="K150" s="2"/>
    </row>
    <row r="151" spans="3:11" ht="15.75" customHeight="1" x14ac:dyDescent="0.25">
      <c r="C151" s="2"/>
      <c r="D151" s="2"/>
      <c r="K151" s="2"/>
    </row>
    <row r="152" spans="3:11" ht="15.75" customHeight="1" x14ac:dyDescent="0.25">
      <c r="C152" s="2"/>
      <c r="D152" s="2"/>
      <c r="K152" s="2"/>
    </row>
    <row r="153" spans="3:11" ht="15.75" customHeight="1" x14ac:dyDescent="0.25">
      <c r="C153" s="2"/>
      <c r="D153" s="2"/>
      <c r="K153" s="2"/>
    </row>
    <row r="154" spans="3:11" ht="15.75" customHeight="1" x14ac:dyDescent="0.25">
      <c r="C154" s="2"/>
      <c r="D154" s="2"/>
      <c r="K154" s="2"/>
    </row>
    <row r="155" spans="3:11" ht="15.75" customHeight="1" x14ac:dyDescent="0.25">
      <c r="C155" s="2"/>
      <c r="D155" s="2"/>
      <c r="K155" s="2"/>
    </row>
    <row r="156" spans="3:11" ht="15.75" customHeight="1" x14ac:dyDescent="0.25">
      <c r="C156" s="2"/>
      <c r="D156" s="2"/>
      <c r="K156" s="2"/>
    </row>
    <row r="157" spans="3:11" ht="15.75" customHeight="1" x14ac:dyDescent="0.25">
      <c r="C157" s="2"/>
      <c r="D157" s="2"/>
      <c r="K157" s="2"/>
    </row>
    <row r="158" spans="3:11" ht="15.75" customHeight="1" x14ac:dyDescent="0.25">
      <c r="C158" s="2"/>
      <c r="D158" s="2"/>
      <c r="K158" s="2"/>
    </row>
    <row r="159" spans="3:11" ht="15.75" customHeight="1" x14ac:dyDescent="0.25">
      <c r="C159" s="2"/>
      <c r="D159" s="2"/>
      <c r="K159" s="2"/>
    </row>
    <row r="160" spans="3:11" ht="15.75" customHeight="1" x14ac:dyDescent="0.25">
      <c r="C160" s="2"/>
      <c r="D160" s="2"/>
      <c r="K160" s="2"/>
    </row>
    <row r="161" spans="3:11" ht="15.75" customHeight="1" x14ac:dyDescent="0.25">
      <c r="C161" s="2"/>
      <c r="D161" s="2"/>
      <c r="K161" s="2"/>
    </row>
    <row r="162" spans="3:11" ht="15.75" customHeight="1" x14ac:dyDescent="0.25">
      <c r="C162" s="2"/>
      <c r="D162" s="2"/>
      <c r="K162" s="2"/>
    </row>
    <row r="163" spans="3:11" ht="15.75" customHeight="1" x14ac:dyDescent="0.25">
      <c r="C163" s="2"/>
      <c r="D163" s="2"/>
      <c r="K163" s="2"/>
    </row>
    <row r="164" spans="3:11" ht="15.75" customHeight="1" x14ac:dyDescent="0.25">
      <c r="C164" s="2"/>
      <c r="D164" s="2"/>
      <c r="K164" s="2"/>
    </row>
    <row r="165" spans="3:11" ht="15.75" customHeight="1" x14ac:dyDescent="0.25">
      <c r="C165" s="2"/>
      <c r="D165" s="2"/>
      <c r="K165" s="2"/>
    </row>
    <row r="166" spans="3:11" ht="15.75" customHeight="1" x14ac:dyDescent="0.25">
      <c r="C166" s="2"/>
      <c r="D166" s="2"/>
      <c r="K166" s="2"/>
    </row>
    <row r="167" spans="3:11" ht="15.75" customHeight="1" x14ac:dyDescent="0.25">
      <c r="C167" s="2"/>
      <c r="D167" s="2"/>
      <c r="K167" s="2"/>
    </row>
    <row r="168" spans="3:11" ht="15.75" customHeight="1" x14ac:dyDescent="0.25">
      <c r="C168" s="2"/>
      <c r="D168" s="2"/>
      <c r="K168" s="2"/>
    </row>
    <row r="169" spans="3:11" ht="15.75" customHeight="1" x14ac:dyDescent="0.25">
      <c r="C169" s="2"/>
      <c r="D169" s="2"/>
      <c r="K169" s="2"/>
    </row>
    <row r="170" spans="3:11" ht="15.75" customHeight="1" x14ac:dyDescent="0.25">
      <c r="C170" s="2"/>
      <c r="D170" s="2"/>
      <c r="K170" s="2"/>
    </row>
    <row r="171" spans="3:11" ht="15.75" customHeight="1" x14ac:dyDescent="0.25">
      <c r="C171" s="2"/>
      <c r="D171" s="2"/>
      <c r="K171" s="2"/>
    </row>
    <row r="172" spans="3:11" ht="15.75" customHeight="1" x14ac:dyDescent="0.25">
      <c r="C172" s="2"/>
      <c r="D172" s="2"/>
      <c r="K172" s="2"/>
    </row>
    <row r="173" spans="3:11" ht="15.75" customHeight="1" x14ac:dyDescent="0.25">
      <c r="C173" s="2"/>
      <c r="D173" s="2"/>
      <c r="K173" s="2"/>
    </row>
    <row r="174" spans="3:11" ht="15.75" customHeight="1" x14ac:dyDescent="0.25">
      <c r="C174" s="2"/>
      <c r="D174" s="2"/>
      <c r="K174" s="2"/>
    </row>
    <row r="175" spans="3:11" ht="15.75" customHeight="1" x14ac:dyDescent="0.25">
      <c r="C175" s="2"/>
      <c r="D175" s="2"/>
      <c r="K175" s="2"/>
    </row>
    <row r="176" spans="3:11" ht="15.75" customHeight="1" x14ac:dyDescent="0.25">
      <c r="C176" s="2"/>
      <c r="D176" s="2"/>
      <c r="K176" s="2"/>
    </row>
    <row r="177" spans="3:11" ht="15.75" customHeight="1" x14ac:dyDescent="0.25">
      <c r="C177" s="2"/>
      <c r="D177" s="2"/>
      <c r="K177" s="2"/>
    </row>
    <row r="178" spans="3:11" ht="15.75" customHeight="1" x14ac:dyDescent="0.25">
      <c r="C178" s="2"/>
      <c r="D178" s="2"/>
      <c r="K178" s="2"/>
    </row>
    <row r="179" spans="3:11" ht="15.75" customHeight="1" x14ac:dyDescent="0.25">
      <c r="C179" s="2"/>
      <c r="D179" s="2"/>
      <c r="K179" s="2"/>
    </row>
    <row r="180" spans="3:11" ht="15.75" customHeight="1" x14ac:dyDescent="0.25">
      <c r="C180" s="2"/>
      <c r="D180" s="2"/>
      <c r="K180" s="2"/>
    </row>
    <row r="181" spans="3:11" ht="15.75" customHeight="1" x14ac:dyDescent="0.25">
      <c r="C181" s="2"/>
      <c r="D181" s="2"/>
      <c r="K181" s="2"/>
    </row>
    <row r="182" spans="3:11" ht="15.75" customHeight="1" x14ac:dyDescent="0.25">
      <c r="C182" s="2"/>
      <c r="D182" s="2"/>
      <c r="K182" s="2"/>
    </row>
    <row r="183" spans="3:11" ht="15.75" customHeight="1" x14ac:dyDescent="0.25">
      <c r="C183" s="2"/>
      <c r="D183" s="2"/>
      <c r="K183" s="2"/>
    </row>
    <row r="184" spans="3:11" ht="15.75" customHeight="1" x14ac:dyDescent="0.25">
      <c r="C184" s="2"/>
      <c r="D184" s="2"/>
      <c r="K184" s="2"/>
    </row>
    <row r="185" spans="3:11" ht="15.75" customHeight="1" x14ac:dyDescent="0.25">
      <c r="C185" s="2"/>
      <c r="D185" s="2"/>
      <c r="K185" s="2"/>
    </row>
    <row r="186" spans="3:11" ht="15.75" customHeight="1" x14ac:dyDescent="0.25">
      <c r="C186" s="2"/>
      <c r="D186" s="2"/>
      <c r="K186" s="2"/>
    </row>
    <row r="187" spans="3:11" ht="15.75" customHeight="1" x14ac:dyDescent="0.25">
      <c r="C187" s="2"/>
      <c r="D187" s="2"/>
      <c r="K187" s="2"/>
    </row>
    <row r="188" spans="3:11" ht="15.75" customHeight="1" x14ac:dyDescent="0.25">
      <c r="C188" s="2"/>
      <c r="D188" s="2"/>
      <c r="K188" s="2"/>
    </row>
    <row r="189" spans="3:11" ht="15.75" customHeight="1" x14ac:dyDescent="0.25">
      <c r="C189" s="2"/>
      <c r="D189" s="2"/>
      <c r="K189" s="2"/>
    </row>
    <row r="190" spans="3:11" ht="15.75" customHeight="1" x14ac:dyDescent="0.25">
      <c r="C190" s="2"/>
      <c r="D190" s="2"/>
      <c r="K190" s="2"/>
    </row>
    <row r="191" spans="3:11" ht="15.75" customHeight="1" x14ac:dyDescent="0.25">
      <c r="C191" s="2"/>
      <c r="D191" s="2"/>
      <c r="K191" s="2"/>
    </row>
    <row r="192" spans="3:11" ht="15.75" customHeight="1" x14ac:dyDescent="0.25">
      <c r="C192" s="2"/>
      <c r="D192" s="2"/>
      <c r="K192" s="2"/>
    </row>
    <row r="193" spans="3:11" ht="15.75" customHeight="1" x14ac:dyDescent="0.25">
      <c r="C193" s="2"/>
      <c r="D193" s="2"/>
      <c r="K193" s="2"/>
    </row>
    <row r="194" spans="3:11" ht="15.75" customHeight="1" x14ac:dyDescent="0.25">
      <c r="C194" s="2"/>
      <c r="D194" s="2"/>
      <c r="K194" s="2"/>
    </row>
    <row r="195" spans="3:11" ht="15.75" customHeight="1" x14ac:dyDescent="0.25">
      <c r="C195" s="2"/>
      <c r="D195" s="2"/>
      <c r="K195" s="2"/>
    </row>
    <row r="196" spans="3:11" ht="15.75" customHeight="1" x14ac:dyDescent="0.25">
      <c r="C196" s="2"/>
      <c r="D196" s="2"/>
      <c r="K196" s="2"/>
    </row>
    <row r="197" spans="3:11" ht="15.75" customHeight="1" x14ac:dyDescent="0.25">
      <c r="C197" s="2"/>
      <c r="D197" s="2"/>
      <c r="K197" s="2"/>
    </row>
    <row r="198" spans="3:11" ht="15.75" customHeight="1" x14ac:dyDescent="0.25">
      <c r="C198" s="2"/>
      <c r="D198" s="2"/>
      <c r="K198" s="2"/>
    </row>
    <row r="199" spans="3:11" ht="15.75" customHeight="1" x14ac:dyDescent="0.25">
      <c r="C199" s="2"/>
      <c r="D199" s="2"/>
      <c r="K199" s="2"/>
    </row>
    <row r="200" spans="3:11" ht="15.75" customHeight="1" x14ac:dyDescent="0.25">
      <c r="C200" s="2"/>
      <c r="D200" s="2"/>
      <c r="K200" s="2"/>
    </row>
    <row r="201" spans="3:11" ht="15.75" customHeight="1" x14ac:dyDescent="0.25">
      <c r="C201" s="2"/>
      <c r="D201" s="2"/>
      <c r="K201" s="2"/>
    </row>
    <row r="202" spans="3:11" ht="15.75" customHeight="1" x14ac:dyDescent="0.25">
      <c r="C202" s="2"/>
      <c r="D202" s="2"/>
      <c r="K202" s="2"/>
    </row>
    <row r="203" spans="3:11" ht="15.75" customHeight="1" x14ac:dyDescent="0.25">
      <c r="C203" s="2"/>
      <c r="D203" s="2"/>
      <c r="K203" s="2"/>
    </row>
    <row r="204" spans="3:11" ht="15.75" customHeight="1" x14ac:dyDescent="0.25">
      <c r="C204" s="2"/>
      <c r="D204" s="2"/>
      <c r="K204" s="2"/>
    </row>
    <row r="205" spans="3:11" ht="15.75" customHeight="1" x14ac:dyDescent="0.25">
      <c r="C205" s="2"/>
      <c r="D205" s="2"/>
      <c r="K205" s="2"/>
    </row>
    <row r="206" spans="3:11" ht="15.75" customHeight="1" x14ac:dyDescent="0.25">
      <c r="C206" s="2"/>
      <c r="D206" s="2"/>
      <c r="K206" s="2"/>
    </row>
    <row r="207" spans="3:11" ht="15.75" customHeight="1" x14ac:dyDescent="0.25">
      <c r="C207" s="2"/>
      <c r="D207" s="2"/>
      <c r="K207" s="2"/>
    </row>
    <row r="208" spans="3:11" ht="15.75" customHeight="1" x14ac:dyDescent="0.25">
      <c r="C208" s="2"/>
      <c r="D208" s="2"/>
      <c r="K208" s="2"/>
    </row>
    <row r="209" spans="3:11" ht="15.75" customHeight="1" x14ac:dyDescent="0.25">
      <c r="C209" s="2"/>
      <c r="D209" s="2"/>
      <c r="K209" s="2"/>
    </row>
    <row r="210" spans="3:11" ht="15.75" customHeight="1" x14ac:dyDescent="0.25">
      <c r="C210" s="2"/>
      <c r="D210" s="2"/>
      <c r="K210" s="2"/>
    </row>
    <row r="211" spans="3:11" ht="15.75" customHeight="1" x14ac:dyDescent="0.25">
      <c r="C211" s="2"/>
      <c r="D211" s="2"/>
      <c r="K211" s="2"/>
    </row>
    <row r="212" spans="3:11" ht="15.75" customHeight="1" x14ac:dyDescent="0.25">
      <c r="C212" s="2"/>
      <c r="D212" s="2"/>
      <c r="K212" s="2"/>
    </row>
    <row r="213" spans="3:11" ht="15.75" customHeight="1" x14ac:dyDescent="0.25">
      <c r="C213" s="2"/>
      <c r="D213" s="2"/>
      <c r="K213" s="2"/>
    </row>
    <row r="214" spans="3:11" ht="15.75" customHeight="1" x14ac:dyDescent="0.25">
      <c r="C214" s="2"/>
      <c r="D214" s="2"/>
      <c r="K214" s="2"/>
    </row>
    <row r="215" spans="3:11" ht="15.75" customHeight="1" x14ac:dyDescent="0.25">
      <c r="C215" s="2"/>
      <c r="D215" s="2"/>
      <c r="K215" s="2"/>
    </row>
    <row r="216" spans="3:11" ht="15.75" customHeight="1" x14ac:dyDescent="0.25">
      <c r="C216" s="2"/>
      <c r="D216" s="2"/>
      <c r="K216" s="2"/>
    </row>
    <row r="217" spans="3:11" ht="15.75" customHeight="1" x14ac:dyDescent="0.25">
      <c r="C217" s="2"/>
      <c r="D217" s="2"/>
      <c r="K217" s="2"/>
    </row>
    <row r="218" spans="3:11" ht="15.75" customHeight="1" x14ac:dyDescent="0.25">
      <c r="C218" s="2"/>
      <c r="D218" s="2"/>
      <c r="K218" s="2"/>
    </row>
    <row r="219" spans="3:11" ht="15.75" customHeight="1" x14ac:dyDescent="0.25">
      <c r="C219" s="2"/>
      <c r="D219" s="2"/>
      <c r="K219" s="2"/>
    </row>
    <row r="220" spans="3:11" ht="15.75" customHeight="1" x14ac:dyDescent="0.25">
      <c r="C220" s="2"/>
      <c r="D220" s="2"/>
      <c r="K220" s="2"/>
    </row>
    <row r="221" spans="3:11" ht="15.75" customHeight="1" x14ac:dyDescent="0.25">
      <c r="C221" s="2"/>
      <c r="D221" s="2"/>
      <c r="K221" s="2"/>
    </row>
    <row r="222" spans="3:11" ht="15.75" customHeight="1" x14ac:dyDescent="0.25">
      <c r="C222" s="2"/>
      <c r="D222" s="2"/>
      <c r="K222" s="2"/>
    </row>
    <row r="223" spans="3:11" ht="15.75" customHeight="1" x14ac:dyDescent="0.25">
      <c r="C223" s="2"/>
      <c r="D223" s="2"/>
      <c r="K223" s="2"/>
    </row>
    <row r="224" spans="3:11" ht="15.75" customHeight="1" x14ac:dyDescent="0.25">
      <c r="C224" s="2"/>
      <c r="D224" s="2"/>
      <c r="K224" s="2"/>
    </row>
    <row r="225" spans="3:11" ht="15.75" customHeight="1" x14ac:dyDescent="0.25">
      <c r="C225" s="2"/>
      <c r="D225" s="2"/>
      <c r="K225" s="2"/>
    </row>
    <row r="226" spans="3:11" ht="15.75" customHeight="1" x14ac:dyDescent="0.25">
      <c r="C226" s="2"/>
      <c r="D226" s="2"/>
      <c r="K226" s="2"/>
    </row>
    <row r="227" spans="3:11" ht="15.75" customHeight="1" x14ac:dyDescent="0.25">
      <c r="C227" s="2"/>
      <c r="D227" s="2"/>
      <c r="K227" s="2"/>
    </row>
    <row r="228" spans="3:11" ht="15.75" customHeight="1" x14ac:dyDescent="0.25">
      <c r="C228" s="2"/>
      <c r="D228" s="2"/>
      <c r="K228" s="2"/>
    </row>
    <row r="229" spans="3:11" ht="15.75" customHeight="1" x14ac:dyDescent="0.25">
      <c r="C229" s="2"/>
      <c r="D229" s="2"/>
      <c r="K229" s="2"/>
    </row>
    <row r="230" spans="3:11" ht="15.75" customHeight="1" x14ac:dyDescent="0.25">
      <c r="C230" s="2"/>
      <c r="D230" s="2"/>
      <c r="K230" s="2"/>
    </row>
    <row r="231" spans="3:11" ht="15.75" customHeight="1" x14ac:dyDescent="0.25">
      <c r="C231" s="2"/>
      <c r="D231" s="2"/>
      <c r="K231" s="2"/>
    </row>
    <row r="232" spans="3:11" ht="15.75" customHeight="1" x14ac:dyDescent="0.25">
      <c r="C232" s="2"/>
      <c r="D232" s="2"/>
      <c r="K232" s="2"/>
    </row>
    <row r="233" spans="3:11" ht="15.75" customHeight="1" x14ac:dyDescent="0.25">
      <c r="C233" s="2"/>
      <c r="D233" s="2"/>
      <c r="K233" s="2"/>
    </row>
    <row r="234" spans="3:11" ht="15.75" customHeight="1" x14ac:dyDescent="0.25">
      <c r="C234" s="2"/>
      <c r="D234" s="2"/>
      <c r="K234" s="2"/>
    </row>
    <row r="235" spans="3:11" ht="15.75" customHeight="1" x14ac:dyDescent="0.25">
      <c r="C235" s="2"/>
      <c r="D235" s="2"/>
      <c r="K235" s="2"/>
    </row>
    <row r="236" spans="3:11" ht="15.75" customHeight="1" x14ac:dyDescent="0.25">
      <c r="C236" s="2"/>
      <c r="D236" s="2"/>
      <c r="K236" s="2"/>
    </row>
    <row r="237" spans="3:11" ht="15.75" customHeight="1" x14ac:dyDescent="0.25">
      <c r="C237" s="2"/>
      <c r="D237" s="2"/>
      <c r="K237" s="2"/>
    </row>
    <row r="238" spans="3:11" ht="15.75" customHeight="1" x14ac:dyDescent="0.25">
      <c r="C238" s="2"/>
      <c r="D238" s="2"/>
      <c r="K238" s="2"/>
    </row>
    <row r="239" spans="3:11" ht="15.75" customHeight="1" x14ac:dyDescent="0.25">
      <c r="C239" s="2"/>
      <c r="D239" s="2"/>
      <c r="K239" s="2"/>
    </row>
    <row r="240" spans="3:11" ht="15.75" customHeight="1" x14ac:dyDescent="0.25">
      <c r="C240" s="2"/>
      <c r="D240" s="2"/>
      <c r="K240" s="2"/>
    </row>
    <row r="241" spans="3:11" ht="15.75" customHeight="1" x14ac:dyDescent="0.25">
      <c r="C241" s="2"/>
      <c r="D241" s="2"/>
      <c r="K241" s="2"/>
    </row>
    <row r="242" spans="3:11" ht="15.75" customHeight="1" x14ac:dyDescent="0.25">
      <c r="C242" s="2"/>
      <c r="D242" s="2"/>
      <c r="K242" s="2"/>
    </row>
    <row r="243" spans="3:11" ht="15.75" customHeight="1" x14ac:dyDescent="0.25">
      <c r="C243" s="2"/>
      <c r="D243" s="2"/>
      <c r="K243" s="2"/>
    </row>
    <row r="244" spans="3:11" ht="15.75" customHeight="1" x14ac:dyDescent="0.25">
      <c r="C244" s="2"/>
      <c r="D244" s="2"/>
      <c r="K244" s="2"/>
    </row>
    <row r="245" spans="3:11" ht="15.75" customHeight="1" x14ac:dyDescent="0.25">
      <c r="C245" s="2"/>
      <c r="D245" s="2"/>
      <c r="K245" s="2"/>
    </row>
    <row r="246" spans="3:11" ht="15.75" customHeight="1" x14ac:dyDescent="0.25">
      <c r="C246" s="2"/>
      <c r="D246" s="2"/>
      <c r="K246" s="2"/>
    </row>
    <row r="247" spans="3:11" ht="15.75" customHeight="1" x14ac:dyDescent="0.25">
      <c r="C247" s="2"/>
      <c r="D247" s="2"/>
      <c r="K247" s="2"/>
    </row>
    <row r="248" spans="3:11" ht="15.75" customHeight="1" x14ac:dyDescent="0.25">
      <c r="C248" s="2"/>
      <c r="D248" s="2"/>
      <c r="K248" s="2"/>
    </row>
    <row r="249" spans="3:11" ht="15.75" customHeight="1" x14ac:dyDescent="0.25">
      <c r="C249" s="2"/>
      <c r="D249" s="2"/>
      <c r="K249" s="2"/>
    </row>
    <row r="250" spans="3:11" ht="15.75" customHeight="1" x14ac:dyDescent="0.25">
      <c r="C250" s="2"/>
      <c r="D250" s="2"/>
      <c r="K250" s="2"/>
    </row>
    <row r="251" spans="3:11" ht="15.75" customHeight="1" x14ac:dyDescent="0.25">
      <c r="C251" s="2"/>
      <c r="D251" s="2"/>
      <c r="K251" s="2"/>
    </row>
    <row r="252" spans="3:11" ht="15.75" customHeight="1" x14ac:dyDescent="0.25">
      <c r="C252" s="2"/>
      <c r="D252" s="2"/>
      <c r="K252" s="2"/>
    </row>
    <row r="253" spans="3:11" ht="15.75" customHeight="1" x14ac:dyDescent="0.25">
      <c r="C253" s="2"/>
      <c r="D253" s="2"/>
      <c r="K253" s="2"/>
    </row>
    <row r="254" spans="3:11" ht="15.75" customHeight="1" x14ac:dyDescent="0.25">
      <c r="C254" s="2"/>
      <c r="D254" s="2"/>
      <c r="K254" s="2"/>
    </row>
    <row r="255" spans="3:11" ht="15.75" customHeight="1" x14ac:dyDescent="0.25">
      <c r="C255" s="2"/>
      <c r="D255" s="2"/>
      <c r="K255" s="2"/>
    </row>
    <row r="256" spans="3:11" ht="15.75" customHeight="1" x14ac:dyDescent="0.25">
      <c r="C256" s="2"/>
      <c r="D256" s="2"/>
      <c r="K256" s="2"/>
    </row>
    <row r="257" spans="3:11" ht="15.75" customHeight="1" x14ac:dyDescent="0.25">
      <c r="C257" s="2"/>
      <c r="D257" s="2"/>
      <c r="K257" s="2"/>
    </row>
    <row r="258" spans="3:11" ht="15.75" customHeight="1" x14ac:dyDescent="0.25">
      <c r="C258" s="2"/>
      <c r="D258" s="2"/>
      <c r="K258" s="2"/>
    </row>
    <row r="259" spans="3:11" ht="15.75" customHeight="1" x14ac:dyDescent="0.25">
      <c r="C259" s="2"/>
      <c r="D259" s="2"/>
      <c r="K259" s="2"/>
    </row>
    <row r="260" spans="3:11" ht="15.75" customHeight="1" x14ac:dyDescent="0.25">
      <c r="C260" s="2"/>
      <c r="D260" s="2"/>
      <c r="K260" s="2"/>
    </row>
    <row r="261" spans="3:11" ht="15.75" customHeight="1" x14ac:dyDescent="0.25">
      <c r="C261" s="2"/>
      <c r="D261" s="2"/>
      <c r="K261" s="2"/>
    </row>
    <row r="262" spans="3:11" ht="15.75" customHeight="1" x14ac:dyDescent="0.25">
      <c r="C262" s="2"/>
      <c r="D262" s="2"/>
      <c r="K262" s="2"/>
    </row>
    <row r="263" spans="3:11" ht="15.75" customHeight="1" x14ac:dyDescent="0.25">
      <c r="C263" s="2"/>
      <c r="D263" s="2"/>
      <c r="K263" s="2"/>
    </row>
    <row r="264" spans="3:11" ht="15.75" customHeight="1" x14ac:dyDescent="0.25">
      <c r="C264" s="2"/>
      <c r="D264" s="2"/>
      <c r="K264" s="2"/>
    </row>
    <row r="265" spans="3:11" ht="15.75" customHeight="1" x14ac:dyDescent="0.25">
      <c r="C265" s="2"/>
      <c r="D265" s="2"/>
      <c r="K265" s="2"/>
    </row>
    <row r="266" spans="3:11" ht="15.75" customHeight="1" x14ac:dyDescent="0.25">
      <c r="C266" s="2"/>
      <c r="D266" s="2"/>
      <c r="K266" s="2"/>
    </row>
    <row r="267" spans="3:11" ht="15.75" customHeight="1" x14ac:dyDescent="0.25">
      <c r="C267" s="2"/>
      <c r="D267" s="2"/>
      <c r="K267" s="2"/>
    </row>
    <row r="268" spans="3:11" ht="15.75" customHeight="1" x14ac:dyDescent="0.25">
      <c r="C268" s="2"/>
      <c r="D268" s="2"/>
      <c r="K268" s="2"/>
    </row>
    <row r="269" spans="3:11" ht="15.75" customHeight="1" x14ac:dyDescent="0.25">
      <c r="C269" s="2"/>
      <c r="D269" s="2"/>
      <c r="K269" s="2"/>
    </row>
    <row r="270" spans="3:11" ht="15.75" customHeight="1" x14ac:dyDescent="0.25">
      <c r="C270" s="2"/>
      <c r="D270" s="2"/>
      <c r="K270" s="2"/>
    </row>
    <row r="271" spans="3:11" ht="15.75" customHeight="1" x14ac:dyDescent="0.25">
      <c r="C271" s="2"/>
      <c r="D271" s="2"/>
      <c r="K271" s="2"/>
    </row>
    <row r="272" spans="3:11" ht="15.75" customHeight="1" x14ac:dyDescent="0.25">
      <c r="C272" s="2"/>
      <c r="D272" s="2"/>
      <c r="K272" s="2"/>
    </row>
    <row r="273" spans="3:11" ht="15.75" customHeight="1" x14ac:dyDescent="0.25">
      <c r="C273" s="2"/>
      <c r="D273" s="2"/>
      <c r="K273" s="2"/>
    </row>
    <row r="274" spans="3:11" ht="15.75" customHeight="1" x14ac:dyDescent="0.25">
      <c r="C274" s="2"/>
      <c r="D274" s="2"/>
      <c r="K274" s="2"/>
    </row>
    <row r="275" spans="3:11" ht="15.75" customHeight="1" x14ac:dyDescent="0.25">
      <c r="C275" s="2"/>
      <c r="D275" s="2"/>
      <c r="K275" s="2"/>
    </row>
    <row r="276" spans="3:11" ht="15.75" customHeight="1" x14ac:dyDescent="0.25">
      <c r="C276" s="2"/>
      <c r="D276" s="2"/>
      <c r="K276" s="2"/>
    </row>
    <row r="277" spans="3:11" ht="15.75" customHeight="1" x14ac:dyDescent="0.25">
      <c r="C277" s="2"/>
      <c r="D277" s="2"/>
      <c r="K277" s="2"/>
    </row>
    <row r="278" spans="3:11" ht="15.75" customHeight="1" x14ac:dyDescent="0.25">
      <c r="C278" s="2"/>
      <c r="D278" s="2"/>
      <c r="K278" s="2"/>
    </row>
    <row r="279" spans="3:11" ht="15.75" customHeight="1" x14ac:dyDescent="0.25">
      <c r="C279" s="2"/>
      <c r="D279" s="2"/>
      <c r="K279" s="2"/>
    </row>
    <row r="280" spans="3:11" ht="15.75" customHeight="1" x14ac:dyDescent="0.25">
      <c r="C280" s="2"/>
      <c r="D280" s="2"/>
      <c r="K280" s="2"/>
    </row>
    <row r="281" spans="3:11" ht="15.75" customHeight="1" x14ac:dyDescent="0.25">
      <c r="C281" s="2"/>
      <c r="D281" s="2"/>
      <c r="K281" s="2"/>
    </row>
    <row r="282" spans="3:11" ht="15.75" customHeight="1" x14ac:dyDescent="0.25">
      <c r="C282" s="2"/>
      <c r="D282" s="2"/>
      <c r="K282" s="2"/>
    </row>
    <row r="283" spans="3:11" ht="15.75" customHeight="1" x14ac:dyDescent="0.25">
      <c r="C283" s="2"/>
      <c r="D283" s="2"/>
      <c r="K283" s="2"/>
    </row>
    <row r="284" spans="3:11" ht="15.75" customHeight="1" x14ac:dyDescent="0.25">
      <c r="C284" s="2"/>
      <c r="D284" s="2"/>
      <c r="K284" s="2"/>
    </row>
    <row r="285" spans="3:11" ht="15.75" customHeight="1" x14ac:dyDescent="0.25">
      <c r="C285" s="2"/>
      <c r="D285" s="2"/>
      <c r="K285" s="2"/>
    </row>
    <row r="286" spans="3:11" ht="15.75" customHeight="1" x14ac:dyDescent="0.25">
      <c r="C286" s="2"/>
      <c r="D286" s="2"/>
      <c r="K286" s="2"/>
    </row>
    <row r="287" spans="3:11" ht="15.75" customHeight="1" x14ac:dyDescent="0.25">
      <c r="C287" s="2"/>
      <c r="D287" s="2"/>
      <c r="K287" s="2"/>
    </row>
    <row r="288" spans="3:11" ht="15.75" customHeight="1" x14ac:dyDescent="0.25">
      <c r="C288" s="2"/>
      <c r="D288" s="2"/>
      <c r="K288" s="2"/>
    </row>
    <row r="289" spans="3:11" ht="15.75" customHeight="1" x14ac:dyDescent="0.25">
      <c r="C289" s="2"/>
      <c r="D289" s="2"/>
      <c r="K289" s="2"/>
    </row>
    <row r="290" spans="3:11" ht="15.75" customHeight="1" x14ac:dyDescent="0.25">
      <c r="C290" s="2"/>
      <c r="D290" s="2"/>
      <c r="K290" s="2"/>
    </row>
    <row r="291" spans="3:11" ht="15.75" customHeight="1" x14ac:dyDescent="0.25">
      <c r="C291" s="2"/>
      <c r="D291" s="2"/>
      <c r="K291" s="2"/>
    </row>
    <row r="292" spans="3:11" ht="15.75" customHeight="1" x14ac:dyDescent="0.25">
      <c r="C292" s="2"/>
      <c r="D292" s="2"/>
      <c r="K292" s="2"/>
    </row>
    <row r="293" spans="3:11" ht="15.75" customHeight="1" x14ac:dyDescent="0.25">
      <c r="C293" s="2"/>
      <c r="D293" s="2"/>
      <c r="K293" s="2"/>
    </row>
    <row r="294" spans="3:11" ht="15.75" customHeight="1" x14ac:dyDescent="0.25">
      <c r="C294" s="2"/>
      <c r="D294" s="2"/>
      <c r="K294" s="2"/>
    </row>
    <row r="295" spans="3:11" ht="15.75" customHeight="1" x14ac:dyDescent="0.25">
      <c r="C295" s="2"/>
      <c r="D295" s="2"/>
      <c r="K295" s="2"/>
    </row>
    <row r="296" spans="3:11" ht="15.75" customHeight="1" x14ac:dyDescent="0.25">
      <c r="C296" s="2"/>
      <c r="D296" s="2"/>
      <c r="K296" s="2"/>
    </row>
    <row r="297" spans="3:11" ht="15.75" customHeight="1" x14ac:dyDescent="0.25">
      <c r="C297" s="2"/>
      <c r="D297" s="2"/>
      <c r="K297" s="2"/>
    </row>
    <row r="298" spans="3:11" ht="15.75" customHeight="1" x14ac:dyDescent="0.25">
      <c r="C298" s="2"/>
      <c r="D298" s="2"/>
      <c r="K298" s="2"/>
    </row>
    <row r="299" spans="3:11" ht="15.75" customHeight="1" x14ac:dyDescent="0.25">
      <c r="C299" s="2"/>
      <c r="D299" s="2"/>
      <c r="K299" s="2"/>
    </row>
    <row r="300" spans="3:11" ht="15.75" customHeight="1" x14ac:dyDescent="0.25">
      <c r="C300" s="2"/>
      <c r="D300" s="2"/>
      <c r="K300" s="2"/>
    </row>
    <row r="301" spans="3:11" ht="15.75" customHeight="1" x14ac:dyDescent="0.25">
      <c r="C301" s="2"/>
      <c r="D301" s="2"/>
      <c r="K301" s="2"/>
    </row>
    <row r="302" spans="3:11" ht="15.75" customHeight="1" x14ac:dyDescent="0.25">
      <c r="C302" s="2"/>
      <c r="D302" s="2"/>
      <c r="K302" s="2"/>
    </row>
    <row r="303" spans="3:11" ht="15.75" customHeight="1" x14ac:dyDescent="0.25">
      <c r="C303" s="2"/>
      <c r="D303" s="2"/>
      <c r="K303" s="2"/>
    </row>
    <row r="304" spans="3:11" ht="15.75" customHeight="1" x14ac:dyDescent="0.25">
      <c r="C304" s="2"/>
      <c r="D304" s="2"/>
      <c r="K304" s="2"/>
    </row>
    <row r="305" spans="3:11" ht="15.75" customHeight="1" x14ac:dyDescent="0.25">
      <c r="C305" s="2"/>
      <c r="D305" s="2"/>
      <c r="K305" s="2"/>
    </row>
    <row r="306" spans="3:11" ht="15.75" customHeight="1" x14ac:dyDescent="0.25">
      <c r="C306" s="2"/>
      <c r="D306" s="2"/>
      <c r="K306" s="2"/>
    </row>
    <row r="307" spans="3:11" ht="15.75" customHeight="1" x14ac:dyDescent="0.25">
      <c r="C307" s="2"/>
      <c r="D307" s="2"/>
      <c r="K307" s="2"/>
    </row>
    <row r="308" spans="3:11" ht="15.75" customHeight="1" x14ac:dyDescent="0.25">
      <c r="C308" s="2"/>
      <c r="D308" s="2"/>
      <c r="K308" s="2"/>
    </row>
    <row r="309" spans="3:11" ht="15.75" customHeight="1" x14ac:dyDescent="0.25">
      <c r="C309" s="2"/>
      <c r="D309" s="2"/>
      <c r="K309" s="2"/>
    </row>
    <row r="310" spans="3:11" ht="15.75" customHeight="1" x14ac:dyDescent="0.25">
      <c r="C310" s="2"/>
      <c r="D310" s="2"/>
      <c r="K310" s="2"/>
    </row>
    <row r="311" spans="3:11" ht="15.75" customHeight="1" x14ac:dyDescent="0.25">
      <c r="C311" s="2"/>
      <c r="D311" s="2"/>
      <c r="K311" s="2"/>
    </row>
    <row r="312" spans="3:11" ht="15.75" customHeight="1" x14ac:dyDescent="0.25">
      <c r="C312" s="2"/>
      <c r="D312" s="2"/>
      <c r="K312" s="2"/>
    </row>
    <row r="313" spans="3:11" ht="15.75" customHeight="1" x14ac:dyDescent="0.25">
      <c r="C313" s="2"/>
      <c r="D313" s="2"/>
      <c r="K313" s="2"/>
    </row>
    <row r="314" spans="3:11" ht="15.75" customHeight="1" x14ac:dyDescent="0.25">
      <c r="C314" s="2"/>
      <c r="D314" s="2"/>
      <c r="K314" s="2"/>
    </row>
    <row r="315" spans="3:11" ht="15.75" customHeight="1" x14ac:dyDescent="0.25">
      <c r="C315" s="2"/>
      <c r="D315" s="2"/>
      <c r="K315" s="2"/>
    </row>
    <row r="316" spans="3:11" ht="15.75" customHeight="1" x14ac:dyDescent="0.25">
      <c r="C316" s="2"/>
      <c r="D316" s="2"/>
      <c r="K316" s="2"/>
    </row>
    <row r="317" spans="3:11" ht="15.75" customHeight="1" x14ac:dyDescent="0.25">
      <c r="C317" s="2"/>
      <c r="D317" s="2"/>
      <c r="K317" s="2"/>
    </row>
    <row r="318" spans="3:11" ht="15.75" customHeight="1" x14ac:dyDescent="0.25">
      <c r="C318" s="2"/>
      <c r="D318" s="2"/>
      <c r="K318" s="2"/>
    </row>
    <row r="319" spans="3:11" ht="15.75" customHeight="1" x14ac:dyDescent="0.25">
      <c r="C319" s="2"/>
      <c r="D319" s="2"/>
      <c r="K319" s="2"/>
    </row>
    <row r="320" spans="3:11" ht="15.75" customHeight="1" x14ac:dyDescent="0.25">
      <c r="C320" s="2"/>
      <c r="D320" s="2"/>
      <c r="K320" s="2"/>
    </row>
    <row r="321" spans="3:11" ht="15.75" customHeight="1" x14ac:dyDescent="0.25">
      <c r="C321" s="2"/>
      <c r="D321" s="2"/>
      <c r="K321" s="2"/>
    </row>
    <row r="322" spans="3:11" ht="15.75" customHeight="1" x14ac:dyDescent="0.25">
      <c r="C322" s="2"/>
      <c r="D322" s="2"/>
      <c r="K322" s="2"/>
    </row>
    <row r="323" spans="3:11" ht="15.75" customHeight="1" x14ac:dyDescent="0.25">
      <c r="C323" s="2"/>
      <c r="D323" s="2"/>
      <c r="K323" s="2"/>
    </row>
    <row r="324" spans="3:11" ht="15.75" customHeight="1" x14ac:dyDescent="0.25">
      <c r="C324" s="2"/>
      <c r="D324" s="2"/>
      <c r="K324" s="2"/>
    </row>
    <row r="325" spans="3:11" ht="15.75" customHeight="1" x14ac:dyDescent="0.25">
      <c r="C325" s="2"/>
      <c r="D325" s="2"/>
      <c r="K325" s="2"/>
    </row>
    <row r="326" spans="3:11" ht="15.75" customHeight="1" x14ac:dyDescent="0.25">
      <c r="C326" s="2"/>
      <c r="D326" s="2"/>
      <c r="K326" s="2"/>
    </row>
    <row r="327" spans="3:11" ht="15.75" customHeight="1" x14ac:dyDescent="0.25">
      <c r="C327" s="2"/>
      <c r="D327" s="2"/>
      <c r="K327" s="2"/>
    </row>
    <row r="328" spans="3:11" ht="15.75" customHeight="1" x14ac:dyDescent="0.25">
      <c r="C328" s="2"/>
      <c r="D328" s="2"/>
      <c r="K328" s="2"/>
    </row>
    <row r="329" spans="3:11" ht="15.75" customHeight="1" x14ac:dyDescent="0.25">
      <c r="C329" s="2"/>
      <c r="D329" s="2"/>
      <c r="K329" s="2"/>
    </row>
    <row r="330" spans="3:11" ht="15.75" customHeight="1" x14ac:dyDescent="0.25">
      <c r="C330" s="2"/>
      <c r="D330" s="2"/>
      <c r="K330" s="2"/>
    </row>
    <row r="331" spans="3:11" ht="15.75" customHeight="1" x14ac:dyDescent="0.25">
      <c r="C331" s="2"/>
      <c r="D331" s="2"/>
      <c r="K331" s="2"/>
    </row>
    <row r="332" spans="3:11" ht="15.75" customHeight="1" x14ac:dyDescent="0.25">
      <c r="C332" s="2"/>
      <c r="D332" s="2"/>
      <c r="K332" s="2"/>
    </row>
    <row r="333" spans="3:11" ht="15.75" customHeight="1" x14ac:dyDescent="0.25">
      <c r="C333" s="2"/>
      <c r="D333" s="2"/>
      <c r="K333" s="2"/>
    </row>
    <row r="334" spans="3:11" ht="15.75" customHeight="1" x14ac:dyDescent="0.25">
      <c r="C334" s="2"/>
      <c r="D334" s="2"/>
      <c r="K334" s="2"/>
    </row>
    <row r="335" spans="3:11" ht="15.75" customHeight="1" x14ac:dyDescent="0.25">
      <c r="C335" s="2"/>
      <c r="D335" s="2"/>
      <c r="K335" s="2"/>
    </row>
    <row r="336" spans="3:11" ht="15.75" customHeight="1" x14ac:dyDescent="0.25">
      <c r="C336" s="2"/>
      <c r="D336" s="2"/>
      <c r="K336" s="2"/>
    </row>
    <row r="337" spans="3:11" ht="15.75" customHeight="1" x14ac:dyDescent="0.25">
      <c r="C337" s="2"/>
      <c r="D337" s="2"/>
      <c r="K337" s="2"/>
    </row>
    <row r="338" spans="3:11" ht="15.75" customHeight="1" x14ac:dyDescent="0.25">
      <c r="C338" s="2"/>
      <c r="D338" s="2"/>
      <c r="K338" s="2"/>
    </row>
    <row r="339" spans="3:11" ht="15.75" customHeight="1" x14ac:dyDescent="0.25">
      <c r="C339" s="2"/>
      <c r="D339" s="2"/>
      <c r="K339" s="2"/>
    </row>
    <row r="340" spans="3:11" ht="15.75" customHeight="1" x14ac:dyDescent="0.25">
      <c r="C340" s="2"/>
      <c r="D340" s="2"/>
      <c r="K340" s="2"/>
    </row>
    <row r="341" spans="3:11" ht="15.75" customHeight="1" x14ac:dyDescent="0.25">
      <c r="C341" s="2"/>
      <c r="D341" s="2"/>
      <c r="K341" s="2"/>
    </row>
    <row r="342" spans="3:11" ht="15.75" customHeight="1" x14ac:dyDescent="0.25">
      <c r="C342" s="2"/>
      <c r="D342" s="2"/>
      <c r="K342" s="2"/>
    </row>
    <row r="343" spans="3:11" ht="15.75" customHeight="1" x14ac:dyDescent="0.25">
      <c r="C343" s="2"/>
      <c r="D343" s="2"/>
      <c r="K343" s="2"/>
    </row>
    <row r="344" spans="3:11" ht="15.75" customHeight="1" x14ac:dyDescent="0.25">
      <c r="C344" s="2"/>
      <c r="D344" s="2"/>
      <c r="K344" s="2"/>
    </row>
    <row r="345" spans="3:11" ht="15.75" customHeight="1" x14ac:dyDescent="0.25">
      <c r="C345" s="2"/>
      <c r="D345" s="2"/>
      <c r="K345" s="2"/>
    </row>
    <row r="346" spans="3:11" ht="15.75" customHeight="1" x14ac:dyDescent="0.25">
      <c r="C346" s="2"/>
      <c r="D346" s="2"/>
      <c r="K346" s="2"/>
    </row>
    <row r="347" spans="3:11" ht="15.75" customHeight="1" x14ac:dyDescent="0.25">
      <c r="C347" s="2"/>
      <c r="D347" s="2"/>
      <c r="K347" s="2"/>
    </row>
    <row r="348" spans="3:11" ht="15.75" customHeight="1" x14ac:dyDescent="0.25">
      <c r="C348" s="2"/>
      <c r="D348" s="2"/>
      <c r="K348" s="2"/>
    </row>
    <row r="349" spans="3:11" ht="15.75" customHeight="1" x14ac:dyDescent="0.25">
      <c r="C349" s="2"/>
      <c r="D349" s="2"/>
      <c r="K349" s="2"/>
    </row>
    <row r="350" spans="3:11" ht="15.75" customHeight="1" x14ac:dyDescent="0.25">
      <c r="C350" s="2"/>
      <c r="D350" s="2"/>
      <c r="K350" s="2"/>
    </row>
    <row r="351" spans="3:11" ht="15.75" customHeight="1" x14ac:dyDescent="0.25">
      <c r="C351" s="2"/>
      <c r="D351" s="2"/>
      <c r="K351" s="2"/>
    </row>
    <row r="352" spans="3:11" ht="15.75" customHeight="1" x14ac:dyDescent="0.25">
      <c r="C352" s="2"/>
      <c r="D352" s="2"/>
      <c r="K352" s="2"/>
    </row>
    <row r="353" spans="3:11" ht="15.75" customHeight="1" x14ac:dyDescent="0.25">
      <c r="C353" s="2"/>
      <c r="D353" s="2"/>
      <c r="K353" s="2"/>
    </row>
    <row r="354" spans="3:11" ht="15.75" customHeight="1" x14ac:dyDescent="0.25">
      <c r="C354" s="2"/>
      <c r="D354" s="2"/>
      <c r="K354" s="2"/>
    </row>
    <row r="355" spans="3:11" ht="15.75" customHeight="1" x14ac:dyDescent="0.25">
      <c r="C355" s="2"/>
      <c r="D355" s="2"/>
      <c r="K355" s="2"/>
    </row>
    <row r="356" spans="3:11" ht="15.75" customHeight="1" x14ac:dyDescent="0.25">
      <c r="C356" s="2"/>
      <c r="D356" s="2"/>
      <c r="K356" s="2"/>
    </row>
    <row r="357" spans="3:11" ht="15.75" customHeight="1" x14ac:dyDescent="0.25">
      <c r="C357" s="2"/>
      <c r="D357" s="2"/>
      <c r="K357" s="2"/>
    </row>
    <row r="358" spans="3:11" ht="15.75" customHeight="1" x14ac:dyDescent="0.25">
      <c r="C358" s="2"/>
      <c r="D358" s="2"/>
      <c r="K358" s="2"/>
    </row>
    <row r="359" spans="3:11" ht="15.75" customHeight="1" x14ac:dyDescent="0.25">
      <c r="C359" s="2"/>
      <c r="D359" s="2"/>
      <c r="K359" s="2"/>
    </row>
    <row r="360" spans="3:11" ht="15.75" customHeight="1" x14ac:dyDescent="0.25">
      <c r="C360" s="2"/>
      <c r="D360" s="2"/>
      <c r="K360" s="2"/>
    </row>
    <row r="361" spans="3:11" ht="15.75" customHeight="1" x14ac:dyDescent="0.25">
      <c r="C361" s="2"/>
      <c r="D361" s="2"/>
      <c r="K361" s="2"/>
    </row>
    <row r="362" spans="3:11" ht="15.75" customHeight="1" x14ac:dyDescent="0.25">
      <c r="C362" s="2"/>
      <c r="D362" s="2"/>
      <c r="K362" s="2"/>
    </row>
    <row r="363" spans="3:11" ht="15.75" customHeight="1" x14ac:dyDescent="0.25">
      <c r="C363" s="2"/>
      <c r="D363" s="2"/>
      <c r="K363" s="2"/>
    </row>
    <row r="364" spans="3:11" ht="15.75" customHeight="1" x14ac:dyDescent="0.25">
      <c r="C364" s="2"/>
      <c r="D364" s="2"/>
      <c r="K364" s="2"/>
    </row>
    <row r="365" spans="3:11" ht="15.75" customHeight="1" x14ac:dyDescent="0.25">
      <c r="C365" s="2"/>
      <c r="D365" s="2"/>
      <c r="K365" s="2"/>
    </row>
    <row r="366" spans="3:11" ht="15.75" customHeight="1" x14ac:dyDescent="0.25">
      <c r="C366" s="2"/>
      <c r="D366" s="2"/>
      <c r="K366" s="2"/>
    </row>
    <row r="367" spans="3:11" ht="15.75" customHeight="1" x14ac:dyDescent="0.25">
      <c r="C367" s="2"/>
      <c r="D367" s="2"/>
      <c r="K367" s="2"/>
    </row>
    <row r="368" spans="3:11" ht="15.75" customHeight="1" x14ac:dyDescent="0.25">
      <c r="C368" s="2"/>
      <c r="D368" s="2"/>
      <c r="K368" s="2"/>
    </row>
    <row r="369" spans="3:11" ht="15.75" customHeight="1" x14ac:dyDescent="0.25">
      <c r="C369" s="2"/>
      <c r="D369" s="2"/>
      <c r="K369" s="2"/>
    </row>
    <row r="370" spans="3:11" ht="15.75" customHeight="1" x14ac:dyDescent="0.25">
      <c r="C370" s="2"/>
      <c r="D370" s="2"/>
      <c r="K370" s="2"/>
    </row>
    <row r="371" spans="3:11" ht="15.75" customHeight="1" x14ac:dyDescent="0.25">
      <c r="C371" s="2"/>
      <c r="D371" s="2"/>
      <c r="K371" s="2"/>
    </row>
    <row r="372" spans="3:11" ht="15.75" customHeight="1" x14ac:dyDescent="0.25">
      <c r="C372" s="2"/>
      <c r="D372" s="2"/>
      <c r="K372" s="2"/>
    </row>
    <row r="373" spans="3:11" ht="15.75" customHeight="1" x14ac:dyDescent="0.25">
      <c r="C373" s="2"/>
      <c r="D373" s="2"/>
      <c r="K373" s="2"/>
    </row>
    <row r="374" spans="3:11" ht="15.75" customHeight="1" x14ac:dyDescent="0.25">
      <c r="C374" s="2"/>
      <c r="D374" s="2"/>
      <c r="K374" s="2"/>
    </row>
    <row r="375" spans="3:11" ht="15.75" customHeight="1" x14ac:dyDescent="0.25">
      <c r="C375" s="2"/>
      <c r="D375" s="2"/>
      <c r="K375" s="2"/>
    </row>
    <row r="376" spans="3:11" ht="15.75" customHeight="1" x14ac:dyDescent="0.25">
      <c r="C376" s="2"/>
      <c r="D376" s="2"/>
      <c r="K376" s="2"/>
    </row>
    <row r="377" spans="3:11" ht="15.75" customHeight="1" x14ac:dyDescent="0.25">
      <c r="C377" s="2"/>
      <c r="D377" s="2"/>
      <c r="K377" s="2"/>
    </row>
    <row r="378" spans="3:11" ht="15.75" customHeight="1" x14ac:dyDescent="0.25">
      <c r="C378" s="2"/>
      <c r="D378" s="2"/>
      <c r="K378" s="2"/>
    </row>
    <row r="379" spans="3:11" ht="15.75" customHeight="1" x14ac:dyDescent="0.25">
      <c r="C379" s="2"/>
      <c r="D379" s="2"/>
      <c r="K379" s="2"/>
    </row>
    <row r="380" spans="3:11" ht="15.75" customHeight="1" x14ac:dyDescent="0.25">
      <c r="C380" s="2"/>
      <c r="D380" s="2"/>
      <c r="K380" s="2"/>
    </row>
    <row r="381" spans="3:11" ht="15.75" customHeight="1" x14ac:dyDescent="0.25">
      <c r="C381" s="2"/>
      <c r="D381" s="2"/>
      <c r="K381" s="2"/>
    </row>
    <row r="382" spans="3:11" ht="15.75" customHeight="1" x14ac:dyDescent="0.25">
      <c r="C382" s="2"/>
      <c r="D382" s="2"/>
      <c r="K382" s="2"/>
    </row>
    <row r="383" spans="3:11" ht="15.75" customHeight="1" x14ac:dyDescent="0.25">
      <c r="C383" s="2"/>
      <c r="D383" s="2"/>
      <c r="K383" s="2"/>
    </row>
    <row r="384" spans="3:11" ht="15.75" customHeight="1" x14ac:dyDescent="0.25">
      <c r="C384" s="2"/>
      <c r="D384" s="2"/>
      <c r="K384" s="2"/>
    </row>
    <row r="385" spans="3:11" ht="15.75" customHeight="1" x14ac:dyDescent="0.25">
      <c r="C385" s="2"/>
      <c r="D385" s="2"/>
      <c r="K385" s="2"/>
    </row>
    <row r="386" spans="3:11" ht="15.75" customHeight="1" x14ac:dyDescent="0.25">
      <c r="C386" s="2"/>
      <c r="D386" s="2"/>
      <c r="K386" s="2"/>
    </row>
    <row r="387" spans="3:11" ht="15.75" customHeight="1" x14ac:dyDescent="0.25">
      <c r="C387" s="2"/>
      <c r="D387" s="2"/>
      <c r="K387" s="2"/>
    </row>
    <row r="388" spans="3:11" ht="15.75" customHeight="1" x14ac:dyDescent="0.25">
      <c r="C388" s="2"/>
      <c r="D388" s="2"/>
      <c r="K388" s="2"/>
    </row>
    <row r="389" spans="3:11" ht="15.75" customHeight="1" x14ac:dyDescent="0.25">
      <c r="C389" s="2"/>
      <c r="D389" s="2"/>
      <c r="K389" s="2"/>
    </row>
    <row r="390" spans="3:11" ht="15.75" customHeight="1" x14ac:dyDescent="0.25">
      <c r="C390" s="2"/>
      <c r="D390" s="2"/>
      <c r="K390" s="2"/>
    </row>
    <row r="391" spans="3:11" ht="15.75" customHeight="1" x14ac:dyDescent="0.25">
      <c r="C391" s="2"/>
      <c r="D391" s="2"/>
      <c r="K391" s="2"/>
    </row>
    <row r="392" spans="3:11" ht="15.75" customHeight="1" x14ac:dyDescent="0.25">
      <c r="C392" s="2"/>
      <c r="D392" s="2"/>
      <c r="K392" s="2"/>
    </row>
    <row r="393" spans="3:11" ht="15.75" customHeight="1" x14ac:dyDescent="0.25">
      <c r="C393" s="2"/>
      <c r="D393" s="2"/>
      <c r="K393" s="2"/>
    </row>
    <row r="394" spans="3:11" ht="15.75" customHeight="1" x14ac:dyDescent="0.25">
      <c r="C394" s="2"/>
      <c r="D394" s="2"/>
      <c r="K394" s="2"/>
    </row>
    <row r="395" spans="3:11" ht="15.75" customHeight="1" x14ac:dyDescent="0.25">
      <c r="C395" s="2"/>
      <c r="D395" s="2"/>
      <c r="K395" s="2"/>
    </row>
    <row r="396" spans="3:11" ht="15.75" customHeight="1" x14ac:dyDescent="0.25">
      <c r="C396" s="2"/>
      <c r="D396" s="2"/>
      <c r="K396" s="2"/>
    </row>
    <row r="397" spans="3:11" ht="15.75" customHeight="1" x14ac:dyDescent="0.25">
      <c r="C397" s="2"/>
      <c r="D397" s="2"/>
      <c r="K397" s="2"/>
    </row>
    <row r="398" spans="3:11" ht="15.75" customHeight="1" x14ac:dyDescent="0.25">
      <c r="C398" s="2"/>
      <c r="D398" s="2"/>
      <c r="K398" s="2"/>
    </row>
    <row r="399" spans="3:11" ht="15.75" customHeight="1" x14ac:dyDescent="0.25">
      <c r="C399" s="2"/>
      <c r="D399" s="2"/>
      <c r="K399" s="2"/>
    </row>
    <row r="400" spans="3:11" ht="15.75" customHeight="1" x14ac:dyDescent="0.25">
      <c r="C400" s="2"/>
      <c r="D400" s="2"/>
      <c r="K400" s="2"/>
    </row>
    <row r="401" spans="3:11" ht="15.75" customHeight="1" x14ac:dyDescent="0.25">
      <c r="C401" s="2"/>
      <c r="D401" s="2"/>
      <c r="K401" s="2"/>
    </row>
    <row r="402" spans="3:11" ht="15.75" customHeight="1" x14ac:dyDescent="0.25">
      <c r="C402" s="2"/>
      <c r="D402" s="2"/>
      <c r="K402" s="2"/>
    </row>
    <row r="403" spans="3:11" ht="15.75" customHeight="1" x14ac:dyDescent="0.25">
      <c r="C403" s="2"/>
      <c r="D403" s="2"/>
      <c r="K403" s="2"/>
    </row>
    <row r="404" spans="3:11" ht="15.75" customHeight="1" x14ac:dyDescent="0.25">
      <c r="C404" s="2"/>
      <c r="D404" s="2"/>
      <c r="K404" s="2"/>
    </row>
    <row r="405" spans="3:11" ht="15.75" customHeight="1" x14ac:dyDescent="0.25">
      <c r="C405" s="2"/>
      <c r="D405" s="2"/>
      <c r="K405" s="2"/>
    </row>
    <row r="406" spans="3:11" ht="15.75" customHeight="1" x14ac:dyDescent="0.25">
      <c r="C406" s="2"/>
      <c r="D406" s="2"/>
      <c r="K406" s="2"/>
    </row>
    <row r="407" spans="3:11" ht="15.75" customHeight="1" x14ac:dyDescent="0.25">
      <c r="C407" s="2"/>
      <c r="D407" s="2"/>
      <c r="K407" s="2"/>
    </row>
    <row r="408" spans="3:11" ht="15.75" customHeight="1" x14ac:dyDescent="0.25">
      <c r="C408" s="2"/>
      <c r="D408" s="2"/>
      <c r="K408" s="2"/>
    </row>
    <row r="409" spans="3:11" ht="15.75" customHeight="1" x14ac:dyDescent="0.25">
      <c r="C409" s="2"/>
      <c r="D409" s="2"/>
      <c r="K409" s="2"/>
    </row>
    <row r="410" spans="3:11" ht="15.75" customHeight="1" x14ac:dyDescent="0.25">
      <c r="C410" s="2"/>
      <c r="D410" s="2"/>
      <c r="K410" s="2"/>
    </row>
    <row r="411" spans="3:11" ht="15.75" customHeight="1" x14ac:dyDescent="0.25">
      <c r="C411" s="2"/>
      <c r="D411" s="2"/>
      <c r="K411" s="2"/>
    </row>
    <row r="412" spans="3:11" ht="15.75" customHeight="1" x14ac:dyDescent="0.25">
      <c r="C412" s="2"/>
      <c r="D412" s="2"/>
      <c r="K412" s="2"/>
    </row>
    <row r="413" spans="3:11" ht="15.75" customHeight="1" x14ac:dyDescent="0.25">
      <c r="C413" s="2"/>
      <c r="D413" s="2"/>
      <c r="K413" s="2"/>
    </row>
    <row r="414" spans="3:11" ht="15.75" customHeight="1" x14ac:dyDescent="0.25">
      <c r="C414" s="2"/>
      <c r="D414" s="2"/>
      <c r="K414" s="2"/>
    </row>
    <row r="415" spans="3:11" ht="15.75" customHeight="1" x14ac:dyDescent="0.25">
      <c r="C415" s="2"/>
      <c r="D415" s="2"/>
      <c r="K415" s="2"/>
    </row>
    <row r="416" spans="3:11" ht="15.75" customHeight="1" x14ac:dyDescent="0.25">
      <c r="C416" s="2"/>
      <c r="D416" s="2"/>
      <c r="K416" s="2"/>
    </row>
    <row r="417" spans="3:11" ht="15.75" customHeight="1" x14ac:dyDescent="0.25">
      <c r="C417" s="2"/>
      <c r="D417" s="2"/>
      <c r="K417" s="2"/>
    </row>
    <row r="418" spans="3:11" ht="15.75" customHeight="1" x14ac:dyDescent="0.25">
      <c r="C418" s="2"/>
      <c r="D418" s="2"/>
      <c r="K418" s="2"/>
    </row>
    <row r="419" spans="3:11" ht="15.75" customHeight="1" x14ac:dyDescent="0.25">
      <c r="C419" s="2"/>
      <c r="D419" s="2"/>
      <c r="K419" s="2"/>
    </row>
    <row r="420" spans="3:11" ht="15.75" customHeight="1" x14ac:dyDescent="0.25">
      <c r="C420" s="2"/>
      <c r="D420" s="2"/>
      <c r="K420" s="2"/>
    </row>
    <row r="421" spans="3:11" ht="15.75" customHeight="1" x14ac:dyDescent="0.25">
      <c r="C421" s="2"/>
      <c r="D421" s="2"/>
      <c r="K421" s="2"/>
    </row>
    <row r="422" spans="3:11" ht="15.75" customHeight="1" x14ac:dyDescent="0.25">
      <c r="C422" s="2"/>
      <c r="D422" s="2"/>
      <c r="K422" s="2"/>
    </row>
    <row r="423" spans="3:11" ht="15.75" customHeight="1" x14ac:dyDescent="0.25">
      <c r="C423" s="2"/>
      <c r="D423" s="2"/>
      <c r="K423" s="2"/>
    </row>
    <row r="424" spans="3:11" ht="15.75" customHeight="1" x14ac:dyDescent="0.25">
      <c r="C424" s="2"/>
      <c r="D424" s="2"/>
      <c r="K424" s="2"/>
    </row>
    <row r="425" spans="3:11" ht="15.75" customHeight="1" x14ac:dyDescent="0.25">
      <c r="C425" s="2"/>
      <c r="D425" s="2"/>
      <c r="K425" s="2"/>
    </row>
    <row r="426" spans="3:11" ht="15.75" customHeight="1" x14ac:dyDescent="0.25">
      <c r="C426" s="2"/>
      <c r="D426" s="2"/>
      <c r="K426" s="2"/>
    </row>
    <row r="427" spans="3:11" ht="15.75" customHeight="1" x14ac:dyDescent="0.25">
      <c r="C427" s="2"/>
      <c r="D427" s="2"/>
      <c r="K427" s="2"/>
    </row>
    <row r="428" spans="3:11" ht="15.75" customHeight="1" x14ac:dyDescent="0.25">
      <c r="C428" s="2"/>
      <c r="D428" s="2"/>
      <c r="K428" s="2"/>
    </row>
    <row r="429" spans="3:11" ht="15.75" customHeight="1" x14ac:dyDescent="0.25">
      <c r="C429" s="2"/>
      <c r="D429" s="2"/>
      <c r="K429" s="2"/>
    </row>
    <row r="430" spans="3:11" ht="15.75" customHeight="1" x14ac:dyDescent="0.25">
      <c r="C430" s="2"/>
      <c r="D430" s="2"/>
      <c r="K430" s="2"/>
    </row>
    <row r="431" spans="3:11" ht="15.75" customHeight="1" x14ac:dyDescent="0.25">
      <c r="C431" s="2"/>
      <c r="D431" s="2"/>
      <c r="K431" s="2"/>
    </row>
    <row r="432" spans="3:11" ht="15.75" customHeight="1" x14ac:dyDescent="0.25">
      <c r="C432" s="2"/>
      <c r="D432" s="2"/>
      <c r="K432" s="2"/>
    </row>
    <row r="433" spans="3:11" ht="15.75" customHeight="1" x14ac:dyDescent="0.25">
      <c r="C433" s="2"/>
      <c r="D433" s="2"/>
      <c r="K433" s="2"/>
    </row>
    <row r="434" spans="3:11" ht="15.75" customHeight="1" x14ac:dyDescent="0.25">
      <c r="C434" s="2"/>
      <c r="D434" s="2"/>
      <c r="K434" s="2"/>
    </row>
    <row r="435" spans="3:11" ht="15.75" customHeight="1" x14ac:dyDescent="0.25">
      <c r="C435" s="2"/>
      <c r="D435" s="2"/>
      <c r="K435" s="2"/>
    </row>
    <row r="436" spans="3:11" ht="15.75" customHeight="1" x14ac:dyDescent="0.25">
      <c r="C436" s="2"/>
      <c r="D436" s="2"/>
      <c r="K436" s="2"/>
    </row>
    <row r="437" spans="3:11" ht="15.75" customHeight="1" x14ac:dyDescent="0.25">
      <c r="C437" s="2"/>
      <c r="D437" s="2"/>
      <c r="K437" s="2"/>
    </row>
    <row r="438" spans="3:11" ht="15.75" customHeight="1" x14ac:dyDescent="0.25">
      <c r="C438" s="2"/>
      <c r="D438" s="2"/>
      <c r="K438" s="2"/>
    </row>
    <row r="439" spans="3:11" ht="15.75" customHeight="1" x14ac:dyDescent="0.25">
      <c r="C439" s="2"/>
      <c r="D439" s="2"/>
      <c r="K439" s="2"/>
    </row>
    <row r="440" spans="3:11" ht="15.75" customHeight="1" x14ac:dyDescent="0.25">
      <c r="C440" s="2"/>
      <c r="D440" s="2"/>
      <c r="K440" s="2"/>
    </row>
    <row r="441" spans="3:11" ht="15.75" customHeight="1" x14ac:dyDescent="0.25">
      <c r="C441" s="2"/>
      <c r="D441" s="2"/>
      <c r="K441" s="2"/>
    </row>
    <row r="442" spans="3:11" ht="15.75" customHeight="1" x14ac:dyDescent="0.25">
      <c r="C442" s="2"/>
      <c r="D442" s="2"/>
      <c r="K442" s="2"/>
    </row>
    <row r="443" spans="3:11" ht="15.75" customHeight="1" x14ac:dyDescent="0.25">
      <c r="C443" s="2"/>
      <c r="D443" s="2"/>
      <c r="K443" s="2"/>
    </row>
    <row r="444" spans="3:11" ht="15.75" customHeight="1" x14ac:dyDescent="0.25">
      <c r="C444" s="2"/>
      <c r="D444" s="2"/>
      <c r="K444" s="2"/>
    </row>
    <row r="445" spans="3:11" ht="15.75" customHeight="1" x14ac:dyDescent="0.25">
      <c r="C445" s="2"/>
      <c r="D445" s="2"/>
      <c r="K445" s="2"/>
    </row>
    <row r="446" spans="3:11" ht="15.75" customHeight="1" x14ac:dyDescent="0.25">
      <c r="C446" s="2"/>
      <c r="D446" s="2"/>
      <c r="K446" s="2"/>
    </row>
    <row r="447" spans="3:11" ht="15.75" customHeight="1" x14ac:dyDescent="0.25">
      <c r="C447" s="2"/>
      <c r="D447" s="2"/>
      <c r="K447" s="2"/>
    </row>
    <row r="448" spans="3:11" ht="15.75" customHeight="1" x14ac:dyDescent="0.25">
      <c r="C448" s="2"/>
      <c r="D448" s="2"/>
      <c r="K448" s="2"/>
    </row>
    <row r="449" spans="3:11" ht="15.75" customHeight="1" x14ac:dyDescent="0.25">
      <c r="C449" s="2"/>
      <c r="D449" s="2"/>
      <c r="K449" s="2"/>
    </row>
    <row r="450" spans="3:11" ht="15.75" customHeight="1" x14ac:dyDescent="0.25">
      <c r="C450" s="2"/>
      <c r="D450" s="2"/>
      <c r="K450" s="2"/>
    </row>
    <row r="451" spans="3:11" ht="15.75" customHeight="1" x14ac:dyDescent="0.25">
      <c r="C451" s="2"/>
      <c r="D451" s="2"/>
      <c r="K451" s="2"/>
    </row>
    <row r="452" spans="3:11" ht="15.75" customHeight="1" x14ac:dyDescent="0.25">
      <c r="C452" s="2"/>
      <c r="D452" s="2"/>
      <c r="K452" s="2"/>
    </row>
    <row r="453" spans="3:11" ht="15.75" customHeight="1" x14ac:dyDescent="0.25">
      <c r="C453" s="2"/>
      <c r="D453" s="2"/>
      <c r="K453" s="2"/>
    </row>
    <row r="454" spans="3:11" ht="15.75" customHeight="1" x14ac:dyDescent="0.25">
      <c r="C454" s="2"/>
      <c r="D454" s="2"/>
      <c r="K454" s="2"/>
    </row>
    <row r="455" spans="3:11" ht="15.75" customHeight="1" x14ac:dyDescent="0.25">
      <c r="C455" s="2"/>
      <c r="D455" s="2"/>
      <c r="K455" s="2"/>
    </row>
    <row r="456" spans="3:11" ht="15.75" customHeight="1" x14ac:dyDescent="0.25">
      <c r="C456" s="2"/>
      <c r="D456" s="2"/>
      <c r="K456" s="2"/>
    </row>
    <row r="457" spans="3:11" ht="15.75" customHeight="1" x14ac:dyDescent="0.25">
      <c r="C457" s="2"/>
      <c r="D457" s="2"/>
      <c r="K457" s="2"/>
    </row>
    <row r="458" spans="3:11" ht="15.75" customHeight="1" x14ac:dyDescent="0.25">
      <c r="C458" s="2"/>
      <c r="D458" s="2"/>
      <c r="K458" s="2"/>
    </row>
    <row r="459" spans="3:11" ht="15.75" customHeight="1" x14ac:dyDescent="0.25">
      <c r="C459" s="2"/>
      <c r="D459" s="2"/>
      <c r="K459" s="2"/>
    </row>
    <row r="460" spans="3:11" ht="15.75" customHeight="1" x14ac:dyDescent="0.25">
      <c r="C460" s="2"/>
      <c r="D460" s="2"/>
      <c r="K460" s="2"/>
    </row>
    <row r="461" spans="3:11" ht="15.75" customHeight="1" x14ac:dyDescent="0.25">
      <c r="C461" s="2"/>
      <c r="D461" s="2"/>
      <c r="K461" s="2"/>
    </row>
    <row r="462" spans="3:11" ht="15.75" customHeight="1" x14ac:dyDescent="0.25">
      <c r="C462" s="2"/>
      <c r="D462" s="2"/>
      <c r="K462" s="2"/>
    </row>
    <row r="463" spans="3:11" ht="15.75" customHeight="1" x14ac:dyDescent="0.25">
      <c r="C463" s="2"/>
      <c r="D463" s="2"/>
      <c r="K463" s="2"/>
    </row>
    <row r="464" spans="3:11" ht="15.75" customHeight="1" x14ac:dyDescent="0.25">
      <c r="C464" s="2"/>
      <c r="D464" s="2"/>
      <c r="K464" s="2"/>
    </row>
    <row r="465" spans="3:11" ht="15.75" customHeight="1" x14ac:dyDescent="0.25">
      <c r="C465" s="2"/>
      <c r="D465" s="2"/>
      <c r="K465" s="2"/>
    </row>
    <row r="466" spans="3:11" ht="15.75" customHeight="1" x14ac:dyDescent="0.25">
      <c r="C466" s="2"/>
      <c r="D466" s="2"/>
      <c r="K466" s="2"/>
    </row>
    <row r="467" spans="3:11" ht="15.75" customHeight="1" x14ac:dyDescent="0.25">
      <c r="C467" s="2"/>
      <c r="D467" s="2"/>
      <c r="K467" s="2"/>
    </row>
    <row r="468" spans="3:11" ht="15.75" customHeight="1" x14ac:dyDescent="0.25">
      <c r="C468" s="2"/>
      <c r="D468" s="2"/>
      <c r="K468" s="2"/>
    </row>
    <row r="469" spans="3:11" ht="15.75" customHeight="1" x14ac:dyDescent="0.25">
      <c r="C469" s="2"/>
      <c r="D469" s="2"/>
      <c r="K469" s="2"/>
    </row>
    <row r="470" spans="3:11" ht="15.75" customHeight="1" x14ac:dyDescent="0.25">
      <c r="C470" s="2"/>
      <c r="D470" s="2"/>
      <c r="K470" s="2"/>
    </row>
    <row r="471" spans="3:11" ht="15.75" customHeight="1" x14ac:dyDescent="0.25">
      <c r="C471" s="2"/>
      <c r="D471" s="2"/>
      <c r="K471" s="2"/>
    </row>
    <row r="472" spans="3:11" ht="15.75" customHeight="1" x14ac:dyDescent="0.25">
      <c r="C472" s="2"/>
      <c r="D472" s="2"/>
      <c r="K472" s="2"/>
    </row>
    <row r="473" spans="3:11" ht="15.75" customHeight="1" x14ac:dyDescent="0.25">
      <c r="C473" s="2"/>
      <c r="D473" s="2"/>
      <c r="K473" s="2"/>
    </row>
    <row r="474" spans="3:11" ht="15.75" customHeight="1" x14ac:dyDescent="0.25">
      <c r="C474" s="2"/>
      <c r="D474" s="2"/>
      <c r="K474" s="2"/>
    </row>
    <row r="475" spans="3:11" ht="15.75" customHeight="1" x14ac:dyDescent="0.25">
      <c r="C475" s="2"/>
      <c r="D475" s="2"/>
      <c r="K475" s="2"/>
    </row>
    <row r="476" spans="3:11" ht="15.75" customHeight="1" x14ac:dyDescent="0.25">
      <c r="C476" s="2"/>
      <c r="D476" s="2"/>
      <c r="K476" s="2"/>
    </row>
    <row r="477" spans="3:11" ht="15.75" customHeight="1" x14ac:dyDescent="0.25">
      <c r="C477" s="2"/>
      <c r="D477" s="2"/>
      <c r="K477" s="2"/>
    </row>
    <row r="478" spans="3:11" ht="15.75" customHeight="1" x14ac:dyDescent="0.25">
      <c r="C478" s="2"/>
      <c r="D478" s="2"/>
      <c r="K478" s="2"/>
    </row>
    <row r="479" spans="3:11" ht="15.75" customHeight="1" x14ac:dyDescent="0.25">
      <c r="C479" s="2"/>
      <c r="D479" s="2"/>
      <c r="K479" s="2"/>
    </row>
    <row r="480" spans="3:11" ht="15.75" customHeight="1" x14ac:dyDescent="0.25">
      <c r="C480" s="2"/>
      <c r="D480" s="2"/>
      <c r="K480" s="2"/>
    </row>
    <row r="481" spans="3:11" ht="15.75" customHeight="1" x14ac:dyDescent="0.25">
      <c r="C481" s="2"/>
      <c r="D481" s="2"/>
      <c r="K481" s="2"/>
    </row>
    <row r="482" spans="3:11" ht="15.75" customHeight="1" x14ac:dyDescent="0.25">
      <c r="C482" s="2"/>
      <c r="D482" s="2"/>
      <c r="K482" s="2"/>
    </row>
    <row r="483" spans="3:11" ht="15.75" customHeight="1" x14ac:dyDescent="0.25">
      <c r="C483" s="2"/>
      <c r="D483" s="2"/>
      <c r="K483" s="2"/>
    </row>
    <row r="484" spans="3:11" ht="15.75" customHeight="1" x14ac:dyDescent="0.25">
      <c r="C484" s="2"/>
      <c r="D484" s="2"/>
      <c r="K484" s="2"/>
    </row>
    <row r="485" spans="3:11" ht="15.75" customHeight="1" x14ac:dyDescent="0.25">
      <c r="C485" s="2"/>
      <c r="D485" s="2"/>
      <c r="K485" s="2"/>
    </row>
    <row r="486" spans="3:11" ht="15.75" customHeight="1" x14ac:dyDescent="0.25">
      <c r="C486" s="2"/>
      <c r="D486" s="2"/>
      <c r="K486" s="2"/>
    </row>
    <row r="487" spans="3:11" ht="15.75" customHeight="1" x14ac:dyDescent="0.25">
      <c r="C487" s="2"/>
      <c r="D487" s="2"/>
      <c r="K487" s="2"/>
    </row>
    <row r="488" spans="3:11" ht="15.75" customHeight="1" x14ac:dyDescent="0.25">
      <c r="C488" s="2"/>
      <c r="D488" s="2"/>
      <c r="K488" s="2"/>
    </row>
    <row r="489" spans="3:11" ht="15.75" customHeight="1" x14ac:dyDescent="0.25">
      <c r="C489" s="2"/>
      <c r="D489" s="2"/>
      <c r="K489" s="2"/>
    </row>
    <row r="490" spans="3:11" ht="15.75" customHeight="1" x14ac:dyDescent="0.25">
      <c r="C490" s="2"/>
      <c r="D490" s="2"/>
      <c r="K490" s="2"/>
    </row>
    <row r="491" spans="3:11" ht="15.75" customHeight="1" x14ac:dyDescent="0.25">
      <c r="C491" s="2"/>
      <c r="D491" s="2"/>
      <c r="K491" s="2"/>
    </row>
    <row r="492" spans="3:11" ht="15.75" customHeight="1" x14ac:dyDescent="0.25">
      <c r="C492" s="2"/>
      <c r="D492" s="2"/>
      <c r="K492" s="2"/>
    </row>
    <row r="493" spans="3:11" ht="15.75" customHeight="1" x14ac:dyDescent="0.25">
      <c r="C493" s="2"/>
      <c r="D493" s="2"/>
      <c r="K493" s="2"/>
    </row>
    <row r="494" spans="3:11" ht="15.75" customHeight="1" x14ac:dyDescent="0.25">
      <c r="C494" s="2"/>
      <c r="D494" s="2"/>
      <c r="K494" s="2"/>
    </row>
    <row r="495" spans="3:11" ht="15.75" customHeight="1" x14ac:dyDescent="0.25">
      <c r="C495" s="2"/>
      <c r="D495" s="2"/>
      <c r="K495" s="2"/>
    </row>
    <row r="496" spans="3:11" ht="15.75" customHeight="1" x14ac:dyDescent="0.25">
      <c r="C496" s="2"/>
      <c r="D496" s="2"/>
      <c r="K496" s="2"/>
    </row>
    <row r="497" spans="3:11" ht="15.75" customHeight="1" x14ac:dyDescent="0.25">
      <c r="C497" s="2"/>
      <c r="D497" s="2"/>
      <c r="K497" s="2"/>
    </row>
    <row r="498" spans="3:11" ht="15.75" customHeight="1" x14ac:dyDescent="0.25">
      <c r="C498" s="2"/>
      <c r="D498" s="2"/>
      <c r="K498" s="2"/>
    </row>
    <row r="499" spans="3:11" ht="15.75" customHeight="1" x14ac:dyDescent="0.25">
      <c r="C499" s="2"/>
      <c r="D499" s="2"/>
      <c r="K499" s="2"/>
    </row>
    <row r="500" spans="3:11" ht="15.75" customHeight="1" x14ac:dyDescent="0.25">
      <c r="C500" s="2"/>
      <c r="D500" s="2"/>
      <c r="K500" s="2"/>
    </row>
    <row r="501" spans="3:11" ht="15.75" customHeight="1" x14ac:dyDescent="0.25">
      <c r="C501" s="2"/>
      <c r="D501" s="2"/>
      <c r="K501" s="2"/>
    </row>
    <row r="502" spans="3:11" ht="15.75" customHeight="1" x14ac:dyDescent="0.25">
      <c r="C502" s="2"/>
      <c r="D502" s="2"/>
      <c r="K502" s="2"/>
    </row>
    <row r="503" spans="3:11" ht="15.75" customHeight="1" x14ac:dyDescent="0.25">
      <c r="C503" s="2"/>
      <c r="D503" s="2"/>
      <c r="K503" s="2"/>
    </row>
    <row r="504" spans="3:11" ht="15.75" customHeight="1" x14ac:dyDescent="0.25">
      <c r="C504" s="2"/>
      <c r="D504" s="2"/>
      <c r="K504" s="2"/>
    </row>
    <row r="505" spans="3:11" ht="15.75" customHeight="1" x14ac:dyDescent="0.25">
      <c r="C505" s="2"/>
      <c r="D505" s="2"/>
      <c r="K505" s="2"/>
    </row>
    <row r="506" spans="3:11" ht="15.75" customHeight="1" x14ac:dyDescent="0.25">
      <c r="C506" s="2"/>
      <c r="D506" s="2"/>
      <c r="K506" s="2"/>
    </row>
    <row r="507" spans="3:11" ht="15.75" customHeight="1" x14ac:dyDescent="0.25">
      <c r="C507" s="2"/>
      <c r="D507" s="2"/>
      <c r="K507" s="2"/>
    </row>
    <row r="508" spans="3:11" ht="15.75" customHeight="1" x14ac:dyDescent="0.25">
      <c r="C508" s="2"/>
      <c r="D508" s="2"/>
      <c r="K508" s="2"/>
    </row>
    <row r="509" spans="3:11" ht="15.75" customHeight="1" x14ac:dyDescent="0.25">
      <c r="C509" s="2"/>
      <c r="D509" s="2"/>
      <c r="K509" s="2"/>
    </row>
    <row r="510" spans="3:11" ht="15.75" customHeight="1" x14ac:dyDescent="0.25">
      <c r="C510" s="2"/>
      <c r="D510" s="2"/>
      <c r="K510" s="2"/>
    </row>
    <row r="511" spans="3:11" ht="15.75" customHeight="1" x14ac:dyDescent="0.25">
      <c r="C511" s="2"/>
      <c r="D511" s="2"/>
      <c r="K511" s="2"/>
    </row>
    <row r="512" spans="3:11" ht="15.75" customHeight="1" x14ac:dyDescent="0.25">
      <c r="C512" s="2"/>
      <c r="D512" s="2"/>
      <c r="K512" s="2"/>
    </row>
    <row r="513" spans="3:11" ht="15.75" customHeight="1" x14ac:dyDescent="0.25">
      <c r="C513" s="2"/>
      <c r="D513" s="2"/>
      <c r="K513" s="2"/>
    </row>
    <row r="514" spans="3:11" ht="15.75" customHeight="1" x14ac:dyDescent="0.25">
      <c r="C514" s="2"/>
      <c r="D514" s="2"/>
      <c r="K514" s="2"/>
    </row>
    <row r="515" spans="3:11" ht="15.75" customHeight="1" x14ac:dyDescent="0.25">
      <c r="C515" s="2"/>
      <c r="D515" s="2"/>
      <c r="K515" s="2"/>
    </row>
    <row r="516" spans="3:11" ht="15.75" customHeight="1" x14ac:dyDescent="0.25">
      <c r="C516" s="2"/>
      <c r="D516" s="2"/>
      <c r="K516" s="2"/>
    </row>
    <row r="517" spans="3:11" ht="15.75" customHeight="1" x14ac:dyDescent="0.25">
      <c r="C517" s="2"/>
      <c r="D517" s="2"/>
      <c r="K517" s="2"/>
    </row>
    <row r="518" spans="3:11" ht="15.75" customHeight="1" x14ac:dyDescent="0.25">
      <c r="C518" s="2"/>
      <c r="D518" s="2"/>
      <c r="K518" s="2"/>
    </row>
    <row r="519" spans="3:11" ht="15.75" customHeight="1" x14ac:dyDescent="0.25">
      <c r="C519" s="2"/>
      <c r="D519" s="2"/>
      <c r="K519" s="2"/>
    </row>
    <row r="520" spans="3:11" ht="15.75" customHeight="1" x14ac:dyDescent="0.25">
      <c r="C520" s="2"/>
      <c r="D520" s="2"/>
      <c r="K520" s="2"/>
    </row>
    <row r="521" spans="3:11" ht="15.75" customHeight="1" x14ac:dyDescent="0.25">
      <c r="C521" s="2"/>
      <c r="D521" s="2"/>
      <c r="K521" s="2"/>
    </row>
    <row r="522" spans="3:11" ht="15.75" customHeight="1" x14ac:dyDescent="0.25">
      <c r="C522" s="2"/>
      <c r="D522" s="2"/>
      <c r="K522" s="2"/>
    </row>
    <row r="523" spans="3:11" ht="15.75" customHeight="1" x14ac:dyDescent="0.25">
      <c r="C523" s="2"/>
      <c r="D523" s="2"/>
      <c r="K523" s="2"/>
    </row>
    <row r="524" spans="3:11" ht="15.75" customHeight="1" x14ac:dyDescent="0.25">
      <c r="C524" s="2"/>
      <c r="D524" s="2"/>
      <c r="K524" s="2"/>
    </row>
    <row r="525" spans="3:11" ht="15.75" customHeight="1" x14ac:dyDescent="0.25">
      <c r="C525" s="2"/>
      <c r="D525" s="2"/>
      <c r="K525" s="2"/>
    </row>
    <row r="526" spans="3:11" ht="15.75" customHeight="1" x14ac:dyDescent="0.25">
      <c r="C526" s="2"/>
      <c r="D526" s="2"/>
      <c r="K526" s="2"/>
    </row>
    <row r="527" spans="3:11" ht="15.75" customHeight="1" x14ac:dyDescent="0.25">
      <c r="C527" s="2"/>
      <c r="D527" s="2"/>
      <c r="K527" s="2"/>
    </row>
    <row r="528" spans="3:11" ht="15.75" customHeight="1" x14ac:dyDescent="0.25">
      <c r="C528" s="2"/>
      <c r="D528" s="2"/>
      <c r="K528" s="2"/>
    </row>
    <row r="529" spans="3:11" ht="15.75" customHeight="1" x14ac:dyDescent="0.25">
      <c r="C529" s="2"/>
      <c r="D529" s="2"/>
      <c r="K529" s="2"/>
    </row>
    <row r="530" spans="3:11" ht="15.75" customHeight="1" x14ac:dyDescent="0.25">
      <c r="C530" s="2"/>
      <c r="D530" s="2"/>
      <c r="K530" s="2"/>
    </row>
    <row r="531" spans="3:11" ht="15.75" customHeight="1" x14ac:dyDescent="0.25">
      <c r="C531" s="2"/>
      <c r="D531" s="2"/>
      <c r="K531" s="2"/>
    </row>
    <row r="532" spans="3:11" ht="15.75" customHeight="1" x14ac:dyDescent="0.25">
      <c r="C532" s="2"/>
      <c r="D532" s="2"/>
      <c r="K532" s="2"/>
    </row>
    <row r="533" spans="3:11" ht="15.75" customHeight="1" x14ac:dyDescent="0.25">
      <c r="C533" s="2"/>
      <c r="D533" s="2"/>
      <c r="K533" s="2"/>
    </row>
    <row r="534" spans="3:11" ht="15.75" customHeight="1" x14ac:dyDescent="0.25">
      <c r="C534" s="2"/>
      <c r="D534" s="2"/>
      <c r="K534" s="2"/>
    </row>
    <row r="535" spans="3:11" ht="15.75" customHeight="1" x14ac:dyDescent="0.25">
      <c r="C535" s="2"/>
      <c r="D535" s="2"/>
      <c r="K535" s="2"/>
    </row>
    <row r="536" spans="3:11" ht="15.75" customHeight="1" x14ac:dyDescent="0.25">
      <c r="C536" s="2"/>
      <c r="D536" s="2"/>
      <c r="K536" s="2"/>
    </row>
    <row r="537" spans="3:11" ht="15.75" customHeight="1" x14ac:dyDescent="0.25">
      <c r="C537" s="2"/>
      <c r="D537" s="2"/>
      <c r="K537" s="2"/>
    </row>
    <row r="538" spans="3:11" ht="15.75" customHeight="1" x14ac:dyDescent="0.25">
      <c r="C538" s="2"/>
      <c r="D538" s="2"/>
      <c r="K538" s="2"/>
    </row>
    <row r="539" spans="3:11" ht="15.75" customHeight="1" x14ac:dyDescent="0.25">
      <c r="C539" s="2"/>
      <c r="D539" s="2"/>
      <c r="K539" s="2"/>
    </row>
    <row r="540" spans="3:11" ht="15.75" customHeight="1" x14ac:dyDescent="0.25">
      <c r="C540" s="2"/>
      <c r="D540" s="2"/>
      <c r="K540" s="2"/>
    </row>
    <row r="541" spans="3:11" ht="15.75" customHeight="1" x14ac:dyDescent="0.25">
      <c r="C541" s="2"/>
      <c r="D541" s="2"/>
      <c r="K541" s="2"/>
    </row>
    <row r="542" spans="3:11" ht="15.75" customHeight="1" x14ac:dyDescent="0.25">
      <c r="C542" s="2"/>
      <c r="D542" s="2"/>
      <c r="K542" s="2"/>
    </row>
    <row r="543" spans="3:11" ht="15.75" customHeight="1" x14ac:dyDescent="0.25">
      <c r="C543" s="2"/>
      <c r="D543" s="2"/>
      <c r="K543" s="2"/>
    </row>
    <row r="544" spans="3:11" ht="15.75" customHeight="1" x14ac:dyDescent="0.25">
      <c r="C544" s="2"/>
      <c r="D544" s="2"/>
      <c r="K544" s="2"/>
    </row>
    <row r="545" spans="3:11" ht="15.75" customHeight="1" x14ac:dyDescent="0.25">
      <c r="C545" s="2"/>
      <c r="D545" s="2"/>
      <c r="K545" s="2"/>
    </row>
    <row r="546" spans="3:11" ht="15.75" customHeight="1" x14ac:dyDescent="0.25">
      <c r="C546" s="2"/>
      <c r="D546" s="2"/>
      <c r="K546" s="2"/>
    </row>
    <row r="547" spans="3:11" ht="15.75" customHeight="1" x14ac:dyDescent="0.25">
      <c r="C547" s="2"/>
      <c r="D547" s="2"/>
      <c r="K547" s="2"/>
    </row>
    <row r="548" spans="3:11" ht="15.75" customHeight="1" x14ac:dyDescent="0.25">
      <c r="C548" s="2"/>
      <c r="D548" s="2"/>
      <c r="K548" s="2"/>
    </row>
    <row r="549" spans="3:11" ht="15.75" customHeight="1" x14ac:dyDescent="0.25">
      <c r="C549" s="2"/>
      <c r="D549" s="2"/>
      <c r="K549" s="2"/>
    </row>
    <row r="550" spans="3:11" ht="15.75" customHeight="1" x14ac:dyDescent="0.25">
      <c r="C550" s="2"/>
      <c r="D550" s="2"/>
      <c r="K550" s="2"/>
    </row>
    <row r="551" spans="3:11" ht="15.75" customHeight="1" x14ac:dyDescent="0.25">
      <c r="C551" s="2"/>
      <c r="D551" s="2"/>
      <c r="K551" s="2"/>
    </row>
    <row r="552" spans="3:11" ht="15.75" customHeight="1" x14ac:dyDescent="0.25">
      <c r="C552" s="2"/>
      <c r="D552" s="2"/>
      <c r="K552" s="2"/>
    </row>
    <row r="553" spans="3:11" ht="15.75" customHeight="1" x14ac:dyDescent="0.25">
      <c r="C553" s="2"/>
      <c r="D553" s="2"/>
      <c r="K553" s="2"/>
    </row>
    <row r="554" spans="3:11" ht="15.75" customHeight="1" x14ac:dyDescent="0.25">
      <c r="C554" s="2"/>
      <c r="D554" s="2"/>
      <c r="K554" s="2"/>
    </row>
    <row r="555" spans="3:11" ht="15.75" customHeight="1" x14ac:dyDescent="0.25">
      <c r="C555" s="2"/>
      <c r="D555" s="2"/>
      <c r="K555" s="2"/>
    </row>
    <row r="556" spans="3:11" ht="15.75" customHeight="1" x14ac:dyDescent="0.25">
      <c r="C556" s="2"/>
      <c r="D556" s="2"/>
      <c r="K556" s="2"/>
    </row>
    <row r="557" spans="3:11" ht="15.75" customHeight="1" x14ac:dyDescent="0.25">
      <c r="C557" s="2"/>
      <c r="D557" s="2"/>
      <c r="K557" s="2"/>
    </row>
    <row r="558" spans="3:11" ht="15.75" customHeight="1" x14ac:dyDescent="0.25">
      <c r="C558" s="2"/>
      <c r="D558" s="2"/>
      <c r="K558" s="2"/>
    </row>
    <row r="559" spans="3:11" ht="15.75" customHeight="1" x14ac:dyDescent="0.25">
      <c r="C559" s="2"/>
      <c r="D559" s="2"/>
      <c r="K559" s="2"/>
    </row>
    <row r="560" spans="3:11" ht="15.75" customHeight="1" x14ac:dyDescent="0.25">
      <c r="C560" s="2"/>
      <c r="D560" s="2"/>
      <c r="K560" s="2"/>
    </row>
    <row r="561" spans="3:11" ht="15.75" customHeight="1" x14ac:dyDescent="0.25">
      <c r="C561" s="2"/>
      <c r="D561" s="2"/>
      <c r="K561" s="2"/>
    </row>
    <row r="562" spans="3:11" ht="15.75" customHeight="1" x14ac:dyDescent="0.25">
      <c r="C562" s="2"/>
      <c r="D562" s="2"/>
      <c r="K562" s="2"/>
    </row>
    <row r="563" spans="3:11" ht="15.75" customHeight="1" x14ac:dyDescent="0.25">
      <c r="C563" s="2"/>
      <c r="D563" s="2"/>
      <c r="K563" s="2"/>
    </row>
    <row r="564" spans="3:11" ht="15.75" customHeight="1" x14ac:dyDescent="0.25">
      <c r="C564" s="2"/>
      <c r="D564" s="2"/>
      <c r="K564" s="2"/>
    </row>
    <row r="565" spans="3:11" ht="15.75" customHeight="1" x14ac:dyDescent="0.25">
      <c r="C565" s="2"/>
      <c r="D565" s="2"/>
      <c r="K565" s="2"/>
    </row>
    <row r="566" spans="3:11" ht="15.75" customHeight="1" x14ac:dyDescent="0.25">
      <c r="C566" s="2"/>
      <c r="D566" s="2"/>
      <c r="K566" s="2"/>
    </row>
    <row r="567" spans="3:11" ht="15.75" customHeight="1" x14ac:dyDescent="0.25">
      <c r="C567" s="2"/>
      <c r="D567" s="2"/>
      <c r="K567" s="2"/>
    </row>
    <row r="568" spans="3:11" ht="15.75" customHeight="1" x14ac:dyDescent="0.25">
      <c r="C568" s="2"/>
      <c r="D568" s="2"/>
      <c r="K568" s="2"/>
    </row>
    <row r="569" spans="3:11" ht="15.75" customHeight="1" x14ac:dyDescent="0.25">
      <c r="C569" s="2"/>
      <c r="D569" s="2"/>
      <c r="K569" s="2"/>
    </row>
    <row r="570" spans="3:11" ht="15.75" customHeight="1" x14ac:dyDescent="0.25">
      <c r="C570" s="2"/>
      <c r="D570" s="2"/>
      <c r="K570" s="2"/>
    </row>
    <row r="571" spans="3:11" ht="15.75" customHeight="1" x14ac:dyDescent="0.25">
      <c r="C571" s="2"/>
      <c r="D571" s="2"/>
      <c r="K571" s="2"/>
    </row>
    <row r="572" spans="3:11" ht="15.75" customHeight="1" x14ac:dyDescent="0.25">
      <c r="C572" s="2"/>
      <c r="D572" s="2"/>
      <c r="K572" s="2"/>
    </row>
    <row r="573" spans="3:11" ht="15.75" customHeight="1" x14ac:dyDescent="0.25">
      <c r="C573" s="2"/>
      <c r="D573" s="2"/>
      <c r="K573" s="2"/>
    </row>
    <row r="574" spans="3:11" ht="15.75" customHeight="1" x14ac:dyDescent="0.25">
      <c r="C574" s="2"/>
      <c r="D574" s="2"/>
      <c r="K574" s="2"/>
    </row>
    <row r="575" spans="3:11" ht="15.75" customHeight="1" x14ac:dyDescent="0.25">
      <c r="C575" s="2"/>
      <c r="D575" s="2"/>
      <c r="K575" s="2"/>
    </row>
    <row r="576" spans="3:11" ht="15.75" customHeight="1" x14ac:dyDescent="0.25">
      <c r="C576" s="2"/>
      <c r="D576" s="2"/>
      <c r="K576" s="2"/>
    </row>
    <row r="577" spans="3:11" ht="15.75" customHeight="1" x14ac:dyDescent="0.25">
      <c r="C577" s="2"/>
      <c r="D577" s="2"/>
      <c r="K577" s="2"/>
    </row>
    <row r="578" spans="3:11" ht="15.75" customHeight="1" x14ac:dyDescent="0.25">
      <c r="C578" s="2"/>
      <c r="D578" s="2"/>
      <c r="K578" s="2"/>
    </row>
    <row r="579" spans="3:11" ht="15.75" customHeight="1" x14ac:dyDescent="0.25">
      <c r="C579" s="2"/>
      <c r="D579" s="2"/>
      <c r="K579" s="2"/>
    </row>
    <row r="580" spans="3:11" ht="15.75" customHeight="1" x14ac:dyDescent="0.25">
      <c r="C580" s="2"/>
      <c r="D580" s="2"/>
      <c r="K580" s="2"/>
    </row>
    <row r="581" spans="3:11" ht="15.75" customHeight="1" x14ac:dyDescent="0.25">
      <c r="C581" s="2"/>
      <c r="D581" s="2"/>
      <c r="K581" s="2"/>
    </row>
    <row r="582" spans="3:11" ht="15.75" customHeight="1" x14ac:dyDescent="0.25">
      <c r="C582" s="2"/>
      <c r="D582" s="2"/>
      <c r="K582" s="2"/>
    </row>
    <row r="583" spans="3:11" ht="15.75" customHeight="1" x14ac:dyDescent="0.25">
      <c r="C583" s="2"/>
      <c r="D583" s="2"/>
      <c r="K583" s="2"/>
    </row>
    <row r="584" spans="3:11" ht="15.75" customHeight="1" x14ac:dyDescent="0.25">
      <c r="C584" s="2"/>
      <c r="D584" s="2"/>
      <c r="K584" s="2"/>
    </row>
    <row r="585" spans="3:11" ht="15.75" customHeight="1" x14ac:dyDescent="0.25">
      <c r="C585" s="2"/>
      <c r="D585" s="2"/>
      <c r="K585" s="2"/>
    </row>
    <row r="586" spans="3:11" ht="15.75" customHeight="1" x14ac:dyDescent="0.25">
      <c r="C586" s="2"/>
      <c r="D586" s="2"/>
      <c r="K586" s="2"/>
    </row>
    <row r="587" spans="3:11" ht="15.75" customHeight="1" x14ac:dyDescent="0.25">
      <c r="C587" s="2"/>
      <c r="D587" s="2"/>
      <c r="K587" s="2"/>
    </row>
    <row r="588" spans="3:11" ht="15.75" customHeight="1" x14ac:dyDescent="0.25">
      <c r="C588" s="2"/>
      <c r="D588" s="2"/>
      <c r="K588" s="2"/>
    </row>
    <row r="589" spans="3:11" ht="15.75" customHeight="1" x14ac:dyDescent="0.25">
      <c r="C589" s="2"/>
      <c r="D589" s="2"/>
      <c r="K589" s="2"/>
    </row>
    <row r="590" spans="3:11" ht="15.75" customHeight="1" x14ac:dyDescent="0.25">
      <c r="C590" s="2"/>
      <c r="D590" s="2"/>
      <c r="K590" s="2"/>
    </row>
    <row r="591" spans="3:11" ht="15.75" customHeight="1" x14ac:dyDescent="0.25">
      <c r="C591" s="2"/>
      <c r="D591" s="2"/>
      <c r="K591" s="2"/>
    </row>
    <row r="592" spans="3:11" ht="15.75" customHeight="1" x14ac:dyDescent="0.25">
      <c r="C592" s="2"/>
      <c r="D592" s="2"/>
      <c r="K592" s="2"/>
    </row>
    <row r="593" spans="3:11" ht="15.75" customHeight="1" x14ac:dyDescent="0.25">
      <c r="C593" s="2"/>
      <c r="D593" s="2"/>
      <c r="K593" s="2"/>
    </row>
    <row r="594" spans="3:11" ht="15.75" customHeight="1" x14ac:dyDescent="0.25">
      <c r="C594" s="2"/>
      <c r="D594" s="2"/>
      <c r="K594" s="2"/>
    </row>
    <row r="595" spans="3:11" ht="15.75" customHeight="1" x14ac:dyDescent="0.25">
      <c r="C595" s="2"/>
      <c r="D595" s="2"/>
      <c r="K595" s="2"/>
    </row>
    <row r="596" spans="3:11" ht="15.75" customHeight="1" x14ac:dyDescent="0.25">
      <c r="C596" s="2"/>
      <c r="D596" s="2"/>
      <c r="K596" s="2"/>
    </row>
    <row r="597" spans="3:11" ht="15.75" customHeight="1" x14ac:dyDescent="0.25">
      <c r="C597" s="2"/>
      <c r="D597" s="2"/>
      <c r="K597" s="2"/>
    </row>
    <row r="598" spans="3:11" ht="15.75" customHeight="1" x14ac:dyDescent="0.25">
      <c r="C598" s="2"/>
      <c r="D598" s="2"/>
      <c r="K598" s="2"/>
    </row>
    <row r="599" spans="3:11" ht="15.75" customHeight="1" x14ac:dyDescent="0.25">
      <c r="C599" s="2"/>
      <c r="D599" s="2"/>
      <c r="K599" s="2"/>
    </row>
    <row r="600" spans="3:11" ht="15.75" customHeight="1" x14ac:dyDescent="0.25">
      <c r="C600" s="2"/>
      <c r="D600" s="2"/>
      <c r="K600" s="2"/>
    </row>
    <row r="601" spans="3:11" ht="15.75" customHeight="1" x14ac:dyDescent="0.25">
      <c r="C601" s="2"/>
      <c r="D601" s="2"/>
      <c r="K601" s="2"/>
    </row>
    <row r="602" spans="3:11" ht="15.75" customHeight="1" x14ac:dyDescent="0.25">
      <c r="C602" s="2"/>
      <c r="D602" s="2"/>
      <c r="K602" s="2"/>
    </row>
    <row r="603" spans="3:11" ht="15.75" customHeight="1" x14ac:dyDescent="0.25">
      <c r="C603" s="2"/>
      <c r="D603" s="2"/>
      <c r="K603" s="2"/>
    </row>
    <row r="604" spans="3:11" ht="15.75" customHeight="1" x14ac:dyDescent="0.25">
      <c r="C604" s="2"/>
      <c r="D604" s="2"/>
      <c r="K604" s="2"/>
    </row>
    <row r="605" spans="3:11" ht="15.75" customHeight="1" x14ac:dyDescent="0.25">
      <c r="C605" s="2"/>
      <c r="D605" s="2"/>
      <c r="K605" s="2"/>
    </row>
    <row r="606" spans="3:11" ht="15.75" customHeight="1" x14ac:dyDescent="0.25">
      <c r="C606" s="2"/>
      <c r="D606" s="2"/>
      <c r="K606" s="2"/>
    </row>
    <row r="607" spans="3:11" ht="15.75" customHeight="1" x14ac:dyDescent="0.25">
      <c r="C607" s="2"/>
      <c r="D607" s="2"/>
      <c r="K607" s="2"/>
    </row>
    <row r="608" spans="3:11" ht="15.75" customHeight="1" x14ac:dyDescent="0.25">
      <c r="C608" s="2"/>
      <c r="D608" s="2"/>
      <c r="K608" s="2"/>
    </row>
    <row r="609" spans="3:11" ht="15.75" customHeight="1" x14ac:dyDescent="0.25">
      <c r="C609" s="2"/>
      <c r="D609" s="2"/>
      <c r="K609" s="2"/>
    </row>
    <row r="610" spans="3:11" ht="15.75" customHeight="1" x14ac:dyDescent="0.25">
      <c r="C610" s="2"/>
      <c r="D610" s="2"/>
      <c r="K610" s="2"/>
    </row>
    <row r="611" spans="3:11" ht="15.75" customHeight="1" x14ac:dyDescent="0.25">
      <c r="C611" s="2"/>
      <c r="D611" s="2"/>
      <c r="K611" s="2"/>
    </row>
    <row r="612" spans="3:11" ht="15.75" customHeight="1" x14ac:dyDescent="0.25">
      <c r="C612" s="2"/>
      <c r="D612" s="2"/>
      <c r="K612" s="2"/>
    </row>
    <row r="613" spans="3:11" ht="15.75" customHeight="1" x14ac:dyDescent="0.25">
      <c r="C613" s="2"/>
      <c r="D613" s="2"/>
      <c r="K613" s="2"/>
    </row>
    <row r="614" spans="3:11" ht="15.75" customHeight="1" x14ac:dyDescent="0.25">
      <c r="C614" s="2"/>
      <c r="D614" s="2"/>
      <c r="K614" s="2"/>
    </row>
    <row r="615" spans="3:11" ht="15.75" customHeight="1" x14ac:dyDescent="0.25">
      <c r="C615" s="2"/>
      <c r="D615" s="2"/>
      <c r="K615" s="2"/>
    </row>
    <row r="616" spans="3:11" ht="15.75" customHeight="1" x14ac:dyDescent="0.25">
      <c r="C616" s="2"/>
      <c r="D616" s="2"/>
      <c r="K616" s="2"/>
    </row>
    <row r="617" spans="3:11" ht="15.75" customHeight="1" x14ac:dyDescent="0.25">
      <c r="C617" s="2"/>
      <c r="D617" s="2"/>
      <c r="K617" s="2"/>
    </row>
    <row r="618" spans="3:11" ht="15.75" customHeight="1" x14ac:dyDescent="0.25">
      <c r="C618" s="2"/>
      <c r="D618" s="2"/>
      <c r="K618" s="2"/>
    </row>
    <row r="619" spans="3:11" ht="15.75" customHeight="1" x14ac:dyDescent="0.25">
      <c r="C619" s="2"/>
      <c r="D619" s="2"/>
      <c r="K619" s="2"/>
    </row>
    <row r="620" spans="3:11" ht="15.75" customHeight="1" x14ac:dyDescent="0.25">
      <c r="C620" s="2"/>
      <c r="D620" s="2"/>
      <c r="K620" s="2"/>
    </row>
    <row r="621" spans="3:11" ht="15.75" customHeight="1" x14ac:dyDescent="0.25">
      <c r="C621" s="2"/>
      <c r="D621" s="2"/>
      <c r="K621" s="2"/>
    </row>
    <row r="622" spans="3:11" ht="15.75" customHeight="1" x14ac:dyDescent="0.25">
      <c r="C622" s="2"/>
      <c r="D622" s="2"/>
      <c r="K622" s="2"/>
    </row>
    <row r="623" spans="3:11" ht="15.75" customHeight="1" x14ac:dyDescent="0.25">
      <c r="C623" s="2"/>
      <c r="D623" s="2"/>
      <c r="K623" s="2"/>
    </row>
    <row r="624" spans="3:11" ht="15.75" customHeight="1" x14ac:dyDescent="0.25">
      <c r="C624" s="2"/>
      <c r="D624" s="2"/>
      <c r="K624" s="2"/>
    </row>
    <row r="625" spans="3:11" ht="15.75" customHeight="1" x14ac:dyDescent="0.25">
      <c r="C625" s="2"/>
      <c r="D625" s="2"/>
      <c r="K625" s="2"/>
    </row>
    <row r="626" spans="3:11" ht="15.75" customHeight="1" x14ac:dyDescent="0.25">
      <c r="C626" s="2"/>
      <c r="D626" s="2"/>
      <c r="K626" s="2"/>
    </row>
    <row r="627" spans="3:11" ht="15.75" customHeight="1" x14ac:dyDescent="0.25">
      <c r="C627" s="2"/>
      <c r="D627" s="2"/>
      <c r="K627" s="2"/>
    </row>
    <row r="628" spans="3:11" ht="15.75" customHeight="1" x14ac:dyDescent="0.25">
      <c r="C628" s="2"/>
      <c r="D628" s="2"/>
      <c r="K628" s="2"/>
    </row>
    <row r="629" spans="3:11" ht="15.75" customHeight="1" x14ac:dyDescent="0.25">
      <c r="C629" s="2"/>
      <c r="D629" s="2"/>
      <c r="K629" s="2"/>
    </row>
    <row r="630" spans="3:11" ht="15.75" customHeight="1" x14ac:dyDescent="0.25">
      <c r="C630" s="2"/>
      <c r="D630" s="2"/>
      <c r="K630" s="2"/>
    </row>
    <row r="631" spans="3:11" ht="15.75" customHeight="1" x14ac:dyDescent="0.25">
      <c r="C631" s="2"/>
      <c r="D631" s="2"/>
      <c r="K631" s="2"/>
    </row>
    <row r="632" spans="3:11" ht="15.75" customHeight="1" x14ac:dyDescent="0.25">
      <c r="C632" s="2"/>
      <c r="D632" s="2"/>
      <c r="K632" s="2"/>
    </row>
    <row r="633" spans="3:11" ht="15.75" customHeight="1" x14ac:dyDescent="0.25">
      <c r="C633" s="2"/>
      <c r="D633" s="2"/>
      <c r="K633" s="2"/>
    </row>
    <row r="634" spans="3:11" ht="15.75" customHeight="1" x14ac:dyDescent="0.25">
      <c r="C634" s="2"/>
      <c r="D634" s="2"/>
      <c r="K634" s="2"/>
    </row>
    <row r="635" spans="3:11" ht="15.75" customHeight="1" x14ac:dyDescent="0.25">
      <c r="C635" s="2"/>
      <c r="D635" s="2"/>
      <c r="K635" s="2"/>
    </row>
    <row r="636" spans="3:11" ht="15.75" customHeight="1" x14ac:dyDescent="0.25">
      <c r="C636" s="2"/>
      <c r="D636" s="2"/>
      <c r="K636" s="2"/>
    </row>
    <row r="637" spans="3:11" ht="15.75" customHeight="1" x14ac:dyDescent="0.25">
      <c r="C637" s="2"/>
      <c r="D637" s="2"/>
      <c r="K637" s="2"/>
    </row>
    <row r="638" spans="3:11" ht="15.75" customHeight="1" x14ac:dyDescent="0.25">
      <c r="C638" s="2"/>
      <c r="D638" s="2"/>
      <c r="K638" s="2"/>
    </row>
    <row r="639" spans="3:11" ht="15.75" customHeight="1" x14ac:dyDescent="0.25">
      <c r="C639" s="2"/>
      <c r="D639" s="2"/>
      <c r="K639" s="2"/>
    </row>
    <row r="640" spans="3:11" ht="15.75" customHeight="1" x14ac:dyDescent="0.25">
      <c r="C640" s="2"/>
      <c r="D640" s="2"/>
      <c r="K640" s="2"/>
    </row>
    <row r="641" spans="3:11" ht="15.75" customHeight="1" x14ac:dyDescent="0.25">
      <c r="C641" s="2"/>
      <c r="D641" s="2"/>
      <c r="K641" s="2"/>
    </row>
    <row r="642" spans="3:11" ht="15.75" customHeight="1" x14ac:dyDescent="0.25">
      <c r="C642" s="2"/>
      <c r="D642" s="2"/>
      <c r="K642" s="2"/>
    </row>
    <row r="643" spans="3:11" ht="15.75" customHeight="1" x14ac:dyDescent="0.25">
      <c r="C643" s="2"/>
      <c r="D643" s="2"/>
      <c r="K643" s="2"/>
    </row>
    <row r="644" spans="3:11" ht="15.75" customHeight="1" x14ac:dyDescent="0.25">
      <c r="C644" s="2"/>
      <c r="D644" s="2"/>
      <c r="K644" s="2"/>
    </row>
    <row r="645" spans="3:11" ht="15.75" customHeight="1" x14ac:dyDescent="0.25">
      <c r="C645" s="2"/>
      <c r="D645" s="2"/>
      <c r="K645" s="2"/>
    </row>
    <row r="646" spans="3:11" ht="15.75" customHeight="1" x14ac:dyDescent="0.25">
      <c r="C646" s="2"/>
      <c r="D646" s="2"/>
      <c r="K646" s="2"/>
    </row>
    <row r="647" spans="3:11" ht="15.75" customHeight="1" x14ac:dyDescent="0.25">
      <c r="C647" s="2"/>
      <c r="D647" s="2"/>
      <c r="K647" s="2"/>
    </row>
    <row r="648" spans="3:11" ht="15.75" customHeight="1" x14ac:dyDescent="0.25">
      <c r="C648" s="2"/>
      <c r="D648" s="2"/>
      <c r="K648" s="2"/>
    </row>
    <row r="649" spans="3:11" ht="15.75" customHeight="1" x14ac:dyDescent="0.25">
      <c r="C649" s="2"/>
      <c r="D649" s="2"/>
      <c r="K649" s="2"/>
    </row>
    <row r="650" spans="3:11" ht="15.75" customHeight="1" x14ac:dyDescent="0.25">
      <c r="C650" s="2"/>
      <c r="D650" s="2"/>
      <c r="K650" s="2"/>
    </row>
    <row r="651" spans="3:11" ht="15.75" customHeight="1" x14ac:dyDescent="0.25">
      <c r="C651" s="2"/>
      <c r="D651" s="2"/>
      <c r="K651" s="2"/>
    </row>
    <row r="652" spans="3:11" ht="15.75" customHeight="1" x14ac:dyDescent="0.25">
      <c r="C652" s="2"/>
      <c r="D652" s="2"/>
      <c r="K652" s="2"/>
    </row>
    <row r="653" spans="3:11" ht="15.75" customHeight="1" x14ac:dyDescent="0.25">
      <c r="C653" s="2"/>
      <c r="D653" s="2"/>
      <c r="K653" s="2"/>
    </row>
    <row r="654" spans="3:11" ht="15.75" customHeight="1" x14ac:dyDescent="0.25">
      <c r="C654" s="2"/>
      <c r="D654" s="2"/>
      <c r="K654" s="2"/>
    </row>
    <row r="655" spans="3:11" ht="15.75" customHeight="1" x14ac:dyDescent="0.25">
      <c r="C655" s="2"/>
      <c r="D655" s="2"/>
      <c r="K655" s="2"/>
    </row>
    <row r="656" spans="3:11" ht="15.75" customHeight="1" x14ac:dyDescent="0.25">
      <c r="C656" s="2"/>
      <c r="D656" s="2"/>
      <c r="K656" s="2"/>
    </row>
    <row r="657" spans="3:11" ht="15.75" customHeight="1" x14ac:dyDescent="0.25">
      <c r="C657" s="2"/>
      <c r="D657" s="2"/>
      <c r="K657" s="2"/>
    </row>
    <row r="658" spans="3:11" ht="15.75" customHeight="1" x14ac:dyDescent="0.25">
      <c r="C658" s="2"/>
      <c r="D658" s="2"/>
      <c r="K658" s="2"/>
    </row>
    <row r="659" spans="3:11" ht="15.75" customHeight="1" x14ac:dyDescent="0.25">
      <c r="C659" s="2"/>
      <c r="D659" s="2"/>
      <c r="K659" s="2"/>
    </row>
    <row r="660" spans="3:11" ht="15.75" customHeight="1" x14ac:dyDescent="0.25">
      <c r="C660" s="2"/>
      <c r="D660" s="2"/>
      <c r="K660" s="2"/>
    </row>
    <row r="661" spans="3:11" ht="15.75" customHeight="1" x14ac:dyDescent="0.25">
      <c r="C661" s="2"/>
      <c r="D661" s="2"/>
      <c r="K661" s="2"/>
    </row>
    <row r="662" spans="3:11" ht="15.75" customHeight="1" x14ac:dyDescent="0.25">
      <c r="C662" s="2"/>
      <c r="D662" s="2"/>
      <c r="K662" s="2"/>
    </row>
    <row r="663" spans="3:11" ht="15.75" customHeight="1" x14ac:dyDescent="0.25">
      <c r="C663" s="2"/>
      <c r="D663" s="2"/>
      <c r="K663" s="2"/>
    </row>
    <row r="664" spans="3:11" ht="15.75" customHeight="1" x14ac:dyDescent="0.25">
      <c r="C664" s="2"/>
      <c r="D664" s="2"/>
      <c r="K664" s="2"/>
    </row>
    <row r="665" spans="3:11" ht="15.75" customHeight="1" x14ac:dyDescent="0.25">
      <c r="C665" s="2"/>
      <c r="D665" s="2"/>
      <c r="K665" s="2"/>
    </row>
    <row r="666" spans="3:11" ht="15.75" customHeight="1" x14ac:dyDescent="0.25">
      <c r="C666" s="2"/>
      <c r="D666" s="2"/>
      <c r="K666" s="2"/>
    </row>
    <row r="667" spans="3:11" ht="15.75" customHeight="1" x14ac:dyDescent="0.25">
      <c r="C667" s="2"/>
      <c r="D667" s="2"/>
      <c r="K667" s="2"/>
    </row>
    <row r="668" spans="3:11" ht="15.75" customHeight="1" x14ac:dyDescent="0.25">
      <c r="C668" s="2"/>
      <c r="D668" s="2"/>
      <c r="K668" s="2"/>
    </row>
    <row r="669" spans="3:11" ht="15.75" customHeight="1" x14ac:dyDescent="0.25">
      <c r="C669" s="2"/>
      <c r="D669" s="2"/>
      <c r="K669" s="2"/>
    </row>
    <row r="670" spans="3:11" ht="15.75" customHeight="1" x14ac:dyDescent="0.25">
      <c r="C670" s="2"/>
      <c r="D670" s="2"/>
      <c r="K670" s="2"/>
    </row>
    <row r="671" spans="3:11" ht="15.75" customHeight="1" x14ac:dyDescent="0.25">
      <c r="C671" s="2"/>
      <c r="D671" s="2"/>
      <c r="K671" s="2"/>
    </row>
    <row r="672" spans="3:11" ht="15.75" customHeight="1" x14ac:dyDescent="0.25">
      <c r="C672" s="2"/>
      <c r="D672" s="2"/>
      <c r="K672" s="2"/>
    </row>
    <row r="673" spans="3:11" ht="15.75" customHeight="1" x14ac:dyDescent="0.25">
      <c r="C673" s="2"/>
      <c r="D673" s="2"/>
      <c r="K673" s="2"/>
    </row>
    <row r="674" spans="3:11" ht="15.75" customHeight="1" x14ac:dyDescent="0.25">
      <c r="C674" s="2"/>
      <c r="D674" s="2"/>
      <c r="K674" s="2"/>
    </row>
    <row r="675" spans="3:11" ht="15.75" customHeight="1" x14ac:dyDescent="0.25">
      <c r="C675" s="2"/>
      <c r="D675" s="2"/>
      <c r="K675" s="2"/>
    </row>
    <row r="676" spans="3:11" ht="15.75" customHeight="1" x14ac:dyDescent="0.25">
      <c r="C676" s="2"/>
      <c r="D676" s="2"/>
      <c r="K676" s="2"/>
    </row>
    <row r="677" spans="3:11" ht="15.75" customHeight="1" x14ac:dyDescent="0.25">
      <c r="C677" s="2"/>
      <c r="D677" s="2"/>
      <c r="K677" s="2"/>
    </row>
    <row r="678" spans="3:11" ht="15.75" customHeight="1" x14ac:dyDescent="0.25">
      <c r="C678" s="2"/>
      <c r="D678" s="2"/>
      <c r="K678" s="2"/>
    </row>
    <row r="679" spans="3:11" ht="15.75" customHeight="1" x14ac:dyDescent="0.25">
      <c r="C679" s="2"/>
      <c r="D679" s="2"/>
      <c r="K679" s="2"/>
    </row>
    <row r="680" spans="3:11" ht="15.75" customHeight="1" x14ac:dyDescent="0.25">
      <c r="C680" s="2"/>
      <c r="D680" s="2"/>
      <c r="K680" s="2"/>
    </row>
    <row r="681" spans="3:11" ht="15.75" customHeight="1" x14ac:dyDescent="0.25">
      <c r="C681" s="2"/>
      <c r="D681" s="2"/>
      <c r="K681" s="2"/>
    </row>
    <row r="682" spans="3:11" ht="15.75" customHeight="1" x14ac:dyDescent="0.25">
      <c r="C682" s="2"/>
      <c r="D682" s="2"/>
      <c r="K682" s="2"/>
    </row>
    <row r="683" spans="3:11" ht="15.75" customHeight="1" x14ac:dyDescent="0.25">
      <c r="C683" s="2"/>
      <c r="D683" s="2"/>
      <c r="K683" s="2"/>
    </row>
    <row r="684" spans="3:11" ht="15.75" customHeight="1" x14ac:dyDescent="0.25">
      <c r="C684" s="2"/>
      <c r="D684" s="2"/>
      <c r="K684" s="2"/>
    </row>
    <row r="685" spans="3:11" ht="15.75" customHeight="1" x14ac:dyDescent="0.25">
      <c r="C685" s="2"/>
      <c r="D685" s="2"/>
      <c r="K685" s="2"/>
    </row>
    <row r="686" spans="3:11" ht="15.75" customHeight="1" x14ac:dyDescent="0.25">
      <c r="C686" s="2"/>
      <c r="D686" s="2"/>
      <c r="K686" s="2"/>
    </row>
    <row r="687" spans="3:11" ht="15.75" customHeight="1" x14ac:dyDescent="0.25">
      <c r="C687" s="2"/>
      <c r="D687" s="2"/>
      <c r="K687" s="2"/>
    </row>
    <row r="688" spans="3:11" ht="15.75" customHeight="1" x14ac:dyDescent="0.25">
      <c r="C688" s="2"/>
      <c r="D688" s="2"/>
      <c r="K688" s="2"/>
    </row>
    <row r="689" spans="3:11" ht="15.75" customHeight="1" x14ac:dyDescent="0.25">
      <c r="C689" s="2"/>
      <c r="D689" s="2"/>
      <c r="K689" s="2"/>
    </row>
    <row r="690" spans="3:11" ht="15.75" customHeight="1" x14ac:dyDescent="0.25">
      <c r="C690" s="2"/>
      <c r="D690" s="2"/>
      <c r="K690" s="2"/>
    </row>
    <row r="691" spans="3:11" ht="15.75" customHeight="1" x14ac:dyDescent="0.25">
      <c r="C691" s="2"/>
      <c r="D691" s="2"/>
      <c r="K691" s="2"/>
    </row>
    <row r="692" spans="3:11" ht="15.75" customHeight="1" x14ac:dyDescent="0.25">
      <c r="C692" s="2"/>
      <c r="D692" s="2"/>
      <c r="K692" s="2"/>
    </row>
    <row r="693" spans="3:11" ht="15.75" customHeight="1" x14ac:dyDescent="0.25">
      <c r="C693" s="2"/>
      <c r="D693" s="2"/>
      <c r="K693" s="2"/>
    </row>
    <row r="694" spans="3:11" ht="15.75" customHeight="1" x14ac:dyDescent="0.25">
      <c r="C694" s="2"/>
      <c r="D694" s="2"/>
      <c r="K694" s="2"/>
    </row>
    <row r="695" spans="3:11" ht="15.75" customHeight="1" x14ac:dyDescent="0.25">
      <c r="C695" s="2"/>
      <c r="D695" s="2"/>
      <c r="K695" s="2"/>
    </row>
    <row r="696" spans="3:11" ht="15.75" customHeight="1" x14ac:dyDescent="0.25">
      <c r="C696" s="2"/>
      <c r="D696" s="2"/>
      <c r="K696" s="2"/>
    </row>
    <row r="697" spans="3:11" ht="15.75" customHeight="1" x14ac:dyDescent="0.25">
      <c r="C697" s="2"/>
      <c r="D697" s="2"/>
      <c r="K697" s="2"/>
    </row>
    <row r="698" spans="3:11" ht="15.75" customHeight="1" x14ac:dyDescent="0.25">
      <c r="C698" s="2"/>
      <c r="D698" s="2"/>
      <c r="K698" s="2"/>
    </row>
    <row r="699" spans="3:11" ht="15.75" customHeight="1" x14ac:dyDescent="0.25">
      <c r="C699" s="2"/>
      <c r="D699" s="2"/>
      <c r="K699" s="2"/>
    </row>
    <row r="700" spans="3:11" ht="15.75" customHeight="1" x14ac:dyDescent="0.25">
      <c r="C700" s="2"/>
      <c r="D700" s="2"/>
      <c r="K700" s="2"/>
    </row>
    <row r="701" spans="3:11" ht="15.75" customHeight="1" x14ac:dyDescent="0.25">
      <c r="C701" s="2"/>
      <c r="D701" s="2"/>
      <c r="K701" s="2"/>
    </row>
    <row r="702" spans="3:11" ht="15.75" customHeight="1" x14ac:dyDescent="0.25">
      <c r="C702" s="2"/>
      <c r="D702" s="2"/>
      <c r="K702" s="2"/>
    </row>
    <row r="703" spans="3:11" ht="15.75" customHeight="1" x14ac:dyDescent="0.25">
      <c r="C703" s="2"/>
      <c r="D703" s="2"/>
      <c r="K703" s="2"/>
    </row>
    <row r="704" spans="3:11" ht="15.75" customHeight="1" x14ac:dyDescent="0.25">
      <c r="C704" s="2"/>
      <c r="D704" s="2"/>
      <c r="K704" s="2"/>
    </row>
    <row r="705" spans="3:11" ht="15.75" customHeight="1" x14ac:dyDescent="0.25">
      <c r="C705" s="2"/>
      <c r="D705" s="2"/>
      <c r="K705" s="2"/>
    </row>
    <row r="706" spans="3:11" ht="15.75" customHeight="1" x14ac:dyDescent="0.25">
      <c r="C706" s="2"/>
      <c r="D706" s="2"/>
      <c r="K706" s="2"/>
    </row>
    <row r="707" spans="3:11" ht="15.75" customHeight="1" x14ac:dyDescent="0.25">
      <c r="C707" s="2"/>
      <c r="D707" s="2"/>
      <c r="K707" s="2"/>
    </row>
    <row r="708" spans="3:11" ht="15.75" customHeight="1" x14ac:dyDescent="0.25">
      <c r="C708" s="2"/>
      <c r="D708" s="2"/>
      <c r="K708" s="2"/>
    </row>
    <row r="709" spans="3:11" ht="15.75" customHeight="1" x14ac:dyDescent="0.25">
      <c r="C709" s="2"/>
      <c r="D709" s="2"/>
      <c r="K709" s="2"/>
    </row>
    <row r="710" spans="3:11" ht="15.75" customHeight="1" x14ac:dyDescent="0.25">
      <c r="C710" s="2"/>
      <c r="D710" s="2"/>
      <c r="K710" s="2"/>
    </row>
    <row r="711" spans="3:11" ht="15.75" customHeight="1" x14ac:dyDescent="0.25">
      <c r="C711" s="2"/>
      <c r="D711" s="2"/>
      <c r="K711" s="2"/>
    </row>
    <row r="712" spans="3:11" ht="15.75" customHeight="1" x14ac:dyDescent="0.25">
      <c r="C712" s="2"/>
      <c r="D712" s="2"/>
      <c r="K712" s="2"/>
    </row>
    <row r="713" spans="3:11" ht="15.75" customHeight="1" x14ac:dyDescent="0.25">
      <c r="C713" s="2"/>
      <c r="D713" s="2"/>
      <c r="K713" s="2"/>
    </row>
    <row r="714" spans="3:11" ht="15.75" customHeight="1" x14ac:dyDescent="0.25">
      <c r="C714" s="2"/>
      <c r="D714" s="2"/>
      <c r="K714" s="2"/>
    </row>
    <row r="715" spans="3:11" ht="15.75" customHeight="1" x14ac:dyDescent="0.25">
      <c r="C715" s="2"/>
      <c r="D715" s="2"/>
      <c r="K715" s="2"/>
    </row>
    <row r="716" spans="3:11" ht="15.75" customHeight="1" x14ac:dyDescent="0.25">
      <c r="C716" s="2"/>
      <c r="D716" s="2"/>
      <c r="K716" s="2"/>
    </row>
    <row r="717" spans="3:11" ht="15.75" customHeight="1" x14ac:dyDescent="0.25">
      <c r="C717" s="2"/>
      <c r="D717" s="2"/>
      <c r="K717" s="2"/>
    </row>
    <row r="718" spans="3:11" ht="15.75" customHeight="1" x14ac:dyDescent="0.25">
      <c r="C718" s="2"/>
      <c r="D718" s="2"/>
      <c r="K718" s="2"/>
    </row>
    <row r="719" spans="3:11" ht="15.75" customHeight="1" x14ac:dyDescent="0.25">
      <c r="C719" s="2"/>
      <c r="D719" s="2"/>
      <c r="K719" s="2"/>
    </row>
    <row r="720" spans="3:11" ht="15.75" customHeight="1" x14ac:dyDescent="0.25">
      <c r="C720" s="2"/>
      <c r="D720" s="2"/>
      <c r="K720" s="2"/>
    </row>
    <row r="721" spans="3:11" ht="15.75" customHeight="1" x14ac:dyDescent="0.25">
      <c r="C721" s="2"/>
      <c r="D721" s="2"/>
      <c r="K721" s="2"/>
    </row>
    <row r="722" spans="3:11" ht="15.75" customHeight="1" x14ac:dyDescent="0.25">
      <c r="C722" s="2"/>
      <c r="D722" s="2"/>
      <c r="K722" s="2"/>
    </row>
    <row r="723" spans="3:11" ht="15.75" customHeight="1" x14ac:dyDescent="0.25">
      <c r="C723" s="2"/>
      <c r="D723" s="2"/>
      <c r="K723" s="2"/>
    </row>
    <row r="724" spans="3:11" ht="15.75" customHeight="1" x14ac:dyDescent="0.25">
      <c r="C724" s="2"/>
      <c r="D724" s="2"/>
      <c r="K724" s="2"/>
    </row>
    <row r="725" spans="3:11" ht="15.75" customHeight="1" x14ac:dyDescent="0.25">
      <c r="C725" s="2"/>
      <c r="D725" s="2"/>
      <c r="K725" s="2"/>
    </row>
    <row r="726" spans="3:11" ht="15.75" customHeight="1" x14ac:dyDescent="0.25">
      <c r="C726" s="2"/>
      <c r="D726" s="2"/>
      <c r="K726" s="2"/>
    </row>
    <row r="727" spans="3:11" ht="15.75" customHeight="1" x14ac:dyDescent="0.25">
      <c r="C727" s="2"/>
      <c r="D727" s="2"/>
      <c r="K727" s="2"/>
    </row>
    <row r="728" spans="3:11" ht="15.75" customHeight="1" x14ac:dyDescent="0.25">
      <c r="C728" s="2"/>
      <c r="D728" s="2"/>
      <c r="K728" s="2"/>
    </row>
    <row r="729" spans="3:11" ht="15.75" customHeight="1" x14ac:dyDescent="0.25">
      <c r="C729" s="2"/>
      <c r="D729" s="2"/>
      <c r="K729" s="2"/>
    </row>
    <row r="730" spans="3:11" ht="15.75" customHeight="1" x14ac:dyDescent="0.25">
      <c r="C730" s="2"/>
      <c r="D730" s="2"/>
      <c r="K730" s="2"/>
    </row>
    <row r="731" spans="3:11" ht="15.75" customHeight="1" x14ac:dyDescent="0.25">
      <c r="C731" s="2"/>
      <c r="D731" s="2"/>
      <c r="K731" s="2"/>
    </row>
    <row r="732" spans="3:11" ht="15.75" customHeight="1" x14ac:dyDescent="0.25">
      <c r="C732" s="2"/>
      <c r="D732" s="2"/>
      <c r="K732" s="2"/>
    </row>
    <row r="733" spans="3:11" ht="15.75" customHeight="1" x14ac:dyDescent="0.25">
      <c r="C733" s="2"/>
      <c r="D733" s="2"/>
      <c r="K733" s="2"/>
    </row>
    <row r="734" spans="3:11" ht="15.75" customHeight="1" x14ac:dyDescent="0.25">
      <c r="C734" s="2"/>
      <c r="D734" s="2"/>
      <c r="K734" s="2"/>
    </row>
    <row r="735" spans="3:11" ht="15.75" customHeight="1" x14ac:dyDescent="0.25">
      <c r="C735" s="2"/>
      <c r="D735" s="2"/>
      <c r="K735" s="2"/>
    </row>
    <row r="736" spans="3:11" ht="15.75" customHeight="1" x14ac:dyDescent="0.25">
      <c r="C736" s="2"/>
      <c r="D736" s="2"/>
      <c r="K736" s="2"/>
    </row>
    <row r="737" spans="3:11" ht="15.75" customHeight="1" x14ac:dyDescent="0.25">
      <c r="C737" s="2"/>
      <c r="D737" s="2"/>
      <c r="K737" s="2"/>
    </row>
    <row r="738" spans="3:11" ht="15.75" customHeight="1" x14ac:dyDescent="0.25">
      <c r="C738" s="2"/>
      <c r="D738" s="2"/>
      <c r="K738" s="2"/>
    </row>
    <row r="739" spans="3:11" ht="15.75" customHeight="1" x14ac:dyDescent="0.25">
      <c r="C739" s="2"/>
      <c r="D739" s="2"/>
      <c r="K739" s="2"/>
    </row>
    <row r="740" spans="3:11" ht="15.75" customHeight="1" x14ac:dyDescent="0.25">
      <c r="C740" s="2"/>
      <c r="D740" s="2"/>
      <c r="K740" s="2"/>
    </row>
    <row r="741" spans="3:11" ht="15.75" customHeight="1" x14ac:dyDescent="0.25">
      <c r="C741" s="2"/>
      <c r="D741" s="2"/>
      <c r="K741" s="2"/>
    </row>
    <row r="742" spans="3:11" ht="15.75" customHeight="1" x14ac:dyDescent="0.25">
      <c r="C742" s="2"/>
      <c r="D742" s="2"/>
      <c r="K742" s="2"/>
    </row>
    <row r="743" spans="3:11" ht="15.75" customHeight="1" x14ac:dyDescent="0.25">
      <c r="C743" s="2"/>
      <c r="D743" s="2"/>
      <c r="K743" s="2"/>
    </row>
    <row r="744" spans="3:11" ht="15.75" customHeight="1" x14ac:dyDescent="0.25">
      <c r="C744" s="2"/>
      <c r="D744" s="2"/>
      <c r="K744" s="2"/>
    </row>
    <row r="745" spans="3:11" ht="15.75" customHeight="1" x14ac:dyDescent="0.25">
      <c r="C745" s="2"/>
      <c r="D745" s="2"/>
      <c r="K745" s="2"/>
    </row>
    <row r="746" spans="3:11" ht="15.75" customHeight="1" x14ac:dyDescent="0.25">
      <c r="C746" s="2"/>
      <c r="D746" s="2"/>
      <c r="K746" s="2"/>
    </row>
    <row r="747" spans="3:11" ht="15.75" customHeight="1" x14ac:dyDescent="0.25">
      <c r="C747" s="2"/>
      <c r="D747" s="2"/>
      <c r="K747" s="2"/>
    </row>
    <row r="748" spans="3:11" ht="15.75" customHeight="1" x14ac:dyDescent="0.25">
      <c r="C748" s="2"/>
      <c r="D748" s="2"/>
      <c r="K748" s="2"/>
    </row>
    <row r="749" spans="3:11" ht="15.75" customHeight="1" x14ac:dyDescent="0.25">
      <c r="C749" s="2"/>
      <c r="D749" s="2"/>
      <c r="K749" s="2"/>
    </row>
    <row r="750" spans="3:11" ht="15.75" customHeight="1" x14ac:dyDescent="0.25">
      <c r="C750" s="2"/>
      <c r="D750" s="2"/>
      <c r="K750" s="2"/>
    </row>
    <row r="751" spans="3:11" ht="15.75" customHeight="1" x14ac:dyDescent="0.25">
      <c r="C751" s="2"/>
      <c r="D751" s="2"/>
      <c r="K751" s="2"/>
    </row>
    <row r="752" spans="3:11" ht="15.75" customHeight="1" x14ac:dyDescent="0.25">
      <c r="C752" s="2"/>
      <c r="D752" s="2"/>
      <c r="K752" s="2"/>
    </row>
    <row r="753" spans="3:11" ht="15.75" customHeight="1" x14ac:dyDescent="0.25">
      <c r="C753" s="2"/>
      <c r="D753" s="2"/>
      <c r="K753" s="2"/>
    </row>
    <row r="754" spans="3:11" ht="15.75" customHeight="1" x14ac:dyDescent="0.25">
      <c r="C754" s="2"/>
      <c r="D754" s="2"/>
      <c r="K754" s="2"/>
    </row>
    <row r="755" spans="3:11" ht="15.75" customHeight="1" x14ac:dyDescent="0.25">
      <c r="C755" s="2"/>
      <c r="D755" s="2"/>
      <c r="K755" s="2"/>
    </row>
    <row r="756" spans="3:11" ht="15.75" customHeight="1" x14ac:dyDescent="0.25">
      <c r="C756" s="2"/>
      <c r="D756" s="2"/>
      <c r="K756" s="2"/>
    </row>
    <row r="757" spans="3:11" ht="15.75" customHeight="1" x14ac:dyDescent="0.25">
      <c r="C757" s="2"/>
      <c r="D757" s="2"/>
      <c r="K757" s="2"/>
    </row>
    <row r="758" spans="3:11" ht="15.75" customHeight="1" x14ac:dyDescent="0.25">
      <c r="C758" s="2"/>
      <c r="D758" s="2"/>
      <c r="K758" s="2"/>
    </row>
    <row r="759" spans="3:11" ht="15.75" customHeight="1" x14ac:dyDescent="0.25">
      <c r="C759" s="2"/>
      <c r="D759" s="2"/>
      <c r="K759" s="2"/>
    </row>
    <row r="760" spans="3:11" ht="15.75" customHeight="1" x14ac:dyDescent="0.25">
      <c r="C760" s="2"/>
      <c r="D760" s="2"/>
      <c r="K760" s="2"/>
    </row>
    <row r="761" spans="3:11" ht="15.75" customHeight="1" x14ac:dyDescent="0.25">
      <c r="C761" s="2"/>
      <c r="D761" s="2"/>
      <c r="K761" s="2"/>
    </row>
    <row r="762" spans="3:11" ht="15.75" customHeight="1" x14ac:dyDescent="0.25">
      <c r="C762" s="2"/>
      <c r="D762" s="2"/>
      <c r="K762" s="2"/>
    </row>
    <row r="763" spans="3:11" ht="15.75" customHeight="1" x14ac:dyDescent="0.25">
      <c r="C763" s="2"/>
      <c r="D763" s="2"/>
      <c r="K763" s="2"/>
    </row>
    <row r="764" spans="3:11" ht="15.75" customHeight="1" x14ac:dyDescent="0.25">
      <c r="C764" s="2"/>
      <c r="D764" s="2"/>
      <c r="K764" s="2"/>
    </row>
    <row r="765" spans="3:11" ht="15.75" customHeight="1" x14ac:dyDescent="0.25">
      <c r="C765" s="2"/>
      <c r="D765" s="2"/>
      <c r="K765" s="2"/>
    </row>
    <row r="766" spans="3:11" ht="15.75" customHeight="1" x14ac:dyDescent="0.25">
      <c r="C766" s="2"/>
      <c r="D766" s="2"/>
      <c r="K766" s="2"/>
    </row>
    <row r="767" spans="3:11" ht="15.75" customHeight="1" x14ac:dyDescent="0.25">
      <c r="C767" s="2"/>
      <c r="D767" s="2"/>
      <c r="K767" s="2"/>
    </row>
    <row r="768" spans="3:11" ht="15.75" customHeight="1" x14ac:dyDescent="0.25">
      <c r="C768" s="2"/>
      <c r="D768" s="2"/>
      <c r="K768" s="2"/>
    </row>
    <row r="769" spans="3:11" ht="15.75" customHeight="1" x14ac:dyDescent="0.25">
      <c r="C769" s="2"/>
      <c r="D769" s="2"/>
      <c r="K769" s="2"/>
    </row>
    <row r="770" spans="3:11" ht="15.75" customHeight="1" x14ac:dyDescent="0.25">
      <c r="C770" s="2"/>
      <c r="D770" s="2"/>
      <c r="K770" s="2"/>
    </row>
    <row r="771" spans="3:11" ht="15.75" customHeight="1" x14ac:dyDescent="0.25">
      <c r="C771" s="2"/>
      <c r="D771" s="2"/>
      <c r="K771" s="2"/>
    </row>
    <row r="772" spans="3:11" ht="15.75" customHeight="1" x14ac:dyDescent="0.25">
      <c r="C772" s="2"/>
      <c r="D772" s="2"/>
      <c r="K772" s="2"/>
    </row>
    <row r="773" spans="3:11" ht="15.75" customHeight="1" x14ac:dyDescent="0.25">
      <c r="C773" s="2"/>
      <c r="D773" s="2"/>
      <c r="K773" s="2"/>
    </row>
    <row r="774" spans="3:11" ht="15.75" customHeight="1" x14ac:dyDescent="0.25">
      <c r="C774" s="2"/>
      <c r="D774" s="2"/>
      <c r="K774" s="2"/>
    </row>
    <row r="775" spans="3:11" ht="15.75" customHeight="1" x14ac:dyDescent="0.25">
      <c r="C775" s="2"/>
      <c r="D775" s="2"/>
      <c r="K775" s="2"/>
    </row>
    <row r="776" spans="3:11" ht="15.75" customHeight="1" x14ac:dyDescent="0.25">
      <c r="C776" s="2"/>
      <c r="D776" s="2"/>
      <c r="K776" s="2"/>
    </row>
    <row r="777" spans="3:11" ht="15.75" customHeight="1" x14ac:dyDescent="0.25">
      <c r="C777" s="2"/>
      <c r="D777" s="2"/>
      <c r="K777" s="2"/>
    </row>
    <row r="778" spans="3:11" ht="15.75" customHeight="1" x14ac:dyDescent="0.25">
      <c r="C778" s="2"/>
      <c r="D778" s="2"/>
      <c r="K778" s="2"/>
    </row>
    <row r="779" spans="3:11" ht="15.75" customHeight="1" x14ac:dyDescent="0.25">
      <c r="C779" s="2"/>
      <c r="D779" s="2"/>
      <c r="K779" s="2"/>
    </row>
    <row r="780" spans="3:11" ht="15.75" customHeight="1" x14ac:dyDescent="0.25">
      <c r="C780" s="2"/>
      <c r="D780" s="2"/>
      <c r="K780" s="2"/>
    </row>
    <row r="781" spans="3:11" ht="15.75" customHeight="1" x14ac:dyDescent="0.25">
      <c r="C781" s="2"/>
      <c r="D781" s="2"/>
      <c r="K781" s="2"/>
    </row>
    <row r="782" spans="3:11" ht="15.75" customHeight="1" x14ac:dyDescent="0.25">
      <c r="C782" s="2"/>
      <c r="D782" s="2"/>
      <c r="K782" s="2"/>
    </row>
    <row r="783" spans="3:11" ht="15.75" customHeight="1" x14ac:dyDescent="0.25">
      <c r="C783" s="2"/>
      <c r="D783" s="2"/>
      <c r="K783" s="2"/>
    </row>
    <row r="784" spans="3:11" ht="15.75" customHeight="1" x14ac:dyDescent="0.25">
      <c r="C784" s="2"/>
      <c r="D784" s="2"/>
      <c r="K784" s="2"/>
    </row>
    <row r="785" spans="3:11" ht="15.75" customHeight="1" x14ac:dyDescent="0.25">
      <c r="C785" s="2"/>
      <c r="D785" s="2"/>
      <c r="K785" s="2"/>
    </row>
    <row r="786" spans="3:11" ht="15.75" customHeight="1" x14ac:dyDescent="0.25">
      <c r="C786" s="2"/>
      <c r="D786" s="2"/>
      <c r="K786" s="2"/>
    </row>
    <row r="787" spans="3:11" ht="15.75" customHeight="1" x14ac:dyDescent="0.25">
      <c r="C787" s="2"/>
      <c r="D787" s="2"/>
      <c r="K787" s="2"/>
    </row>
    <row r="788" spans="3:11" ht="15.75" customHeight="1" x14ac:dyDescent="0.25">
      <c r="C788" s="2"/>
      <c r="D788" s="2"/>
      <c r="K788" s="2"/>
    </row>
    <row r="789" spans="3:11" ht="15.75" customHeight="1" x14ac:dyDescent="0.25">
      <c r="C789" s="2"/>
      <c r="D789" s="2"/>
      <c r="K789" s="2"/>
    </row>
    <row r="790" spans="3:11" ht="15.75" customHeight="1" x14ac:dyDescent="0.25">
      <c r="C790" s="2"/>
      <c r="D790" s="2"/>
      <c r="K790" s="2"/>
    </row>
    <row r="791" spans="3:11" ht="15.75" customHeight="1" x14ac:dyDescent="0.25">
      <c r="C791" s="2"/>
      <c r="D791" s="2"/>
      <c r="K791" s="2"/>
    </row>
    <row r="792" spans="3:11" ht="15.75" customHeight="1" x14ac:dyDescent="0.25">
      <c r="C792" s="2"/>
      <c r="D792" s="2"/>
      <c r="K792" s="2"/>
    </row>
    <row r="793" spans="3:11" ht="15.75" customHeight="1" x14ac:dyDescent="0.25">
      <c r="C793" s="2"/>
      <c r="D793" s="2"/>
      <c r="K793" s="2"/>
    </row>
    <row r="794" spans="3:11" ht="15.75" customHeight="1" x14ac:dyDescent="0.25">
      <c r="C794" s="2"/>
      <c r="D794" s="2"/>
      <c r="K794" s="2"/>
    </row>
    <row r="795" spans="3:11" ht="15.75" customHeight="1" x14ac:dyDescent="0.25">
      <c r="C795" s="2"/>
      <c r="D795" s="2"/>
      <c r="K795" s="2"/>
    </row>
    <row r="796" spans="3:11" ht="15.75" customHeight="1" x14ac:dyDescent="0.25">
      <c r="C796" s="2"/>
      <c r="D796" s="2"/>
      <c r="K796" s="2"/>
    </row>
    <row r="797" spans="3:11" ht="15.75" customHeight="1" x14ac:dyDescent="0.25">
      <c r="C797" s="2"/>
      <c r="D797" s="2"/>
      <c r="K797" s="2"/>
    </row>
    <row r="798" spans="3:11" ht="15.75" customHeight="1" x14ac:dyDescent="0.25">
      <c r="C798" s="2"/>
      <c r="D798" s="2"/>
      <c r="K798" s="2"/>
    </row>
    <row r="799" spans="3:11" ht="15.75" customHeight="1" x14ac:dyDescent="0.25">
      <c r="C799" s="2"/>
      <c r="D799" s="2"/>
      <c r="K799" s="2"/>
    </row>
    <row r="800" spans="3:11" ht="15.75" customHeight="1" x14ac:dyDescent="0.25">
      <c r="C800" s="2"/>
      <c r="D800" s="2"/>
      <c r="K800" s="2"/>
    </row>
    <row r="801" spans="3:11" ht="15.75" customHeight="1" x14ac:dyDescent="0.25">
      <c r="C801" s="2"/>
      <c r="D801" s="2"/>
      <c r="K801" s="2"/>
    </row>
    <row r="802" spans="3:11" ht="15.75" customHeight="1" x14ac:dyDescent="0.25">
      <c r="C802" s="2"/>
      <c r="D802" s="2"/>
      <c r="K802" s="2"/>
    </row>
    <row r="803" spans="3:11" ht="15.75" customHeight="1" x14ac:dyDescent="0.25">
      <c r="C803" s="2"/>
      <c r="D803" s="2"/>
      <c r="K803" s="2"/>
    </row>
    <row r="804" spans="3:11" ht="15.75" customHeight="1" x14ac:dyDescent="0.25">
      <c r="C804" s="2"/>
      <c r="D804" s="2"/>
      <c r="K804" s="2"/>
    </row>
    <row r="805" spans="3:11" ht="15.75" customHeight="1" x14ac:dyDescent="0.25">
      <c r="C805" s="2"/>
      <c r="D805" s="2"/>
      <c r="K805" s="2"/>
    </row>
    <row r="806" spans="3:11" ht="15.75" customHeight="1" x14ac:dyDescent="0.25">
      <c r="C806" s="2"/>
      <c r="D806" s="2"/>
      <c r="K806" s="2"/>
    </row>
    <row r="807" spans="3:11" ht="15.75" customHeight="1" x14ac:dyDescent="0.25">
      <c r="C807" s="2"/>
      <c r="D807" s="2"/>
      <c r="K807" s="2"/>
    </row>
    <row r="808" spans="3:11" ht="15.75" customHeight="1" x14ac:dyDescent="0.25">
      <c r="C808" s="2"/>
      <c r="D808" s="2"/>
      <c r="K808" s="2"/>
    </row>
    <row r="809" spans="3:11" ht="15.75" customHeight="1" x14ac:dyDescent="0.25">
      <c r="C809" s="2"/>
      <c r="D809" s="2"/>
      <c r="K809" s="2"/>
    </row>
    <row r="810" spans="3:11" ht="15.75" customHeight="1" x14ac:dyDescent="0.25">
      <c r="C810" s="2"/>
      <c r="D810" s="2"/>
      <c r="K810" s="2"/>
    </row>
    <row r="811" spans="3:11" ht="15.75" customHeight="1" x14ac:dyDescent="0.25">
      <c r="C811" s="2"/>
      <c r="D811" s="2"/>
      <c r="K811" s="2"/>
    </row>
    <row r="812" spans="3:11" ht="15.75" customHeight="1" x14ac:dyDescent="0.25">
      <c r="C812" s="2"/>
      <c r="D812" s="2"/>
      <c r="K812" s="2"/>
    </row>
    <row r="813" spans="3:11" ht="15.75" customHeight="1" x14ac:dyDescent="0.25">
      <c r="C813" s="2"/>
      <c r="D813" s="2"/>
      <c r="K813" s="2"/>
    </row>
    <row r="814" spans="3:11" ht="15.75" customHeight="1" x14ac:dyDescent="0.25">
      <c r="C814" s="2"/>
      <c r="D814" s="2"/>
      <c r="K814" s="2"/>
    </row>
    <row r="815" spans="3:11" ht="15.75" customHeight="1" x14ac:dyDescent="0.25">
      <c r="C815" s="2"/>
      <c r="D815" s="2"/>
      <c r="K815" s="2"/>
    </row>
    <row r="816" spans="3:11" ht="15.75" customHeight="1" x14ac:dyDescent="0.25">
      <c r="C816" s="2"/>
      <c r="D816" s="2"/>
      <c r="K816" s="2"/>
    </row>
    <row r="817" spans="3:11" ht="15.75" customHeight="1" x14ac:dyDescent="0.25">
      <c r="C817" s="2"/>
      <c r="D817" s="2"/>
      <c r="K817" s="2"/>
    </row>
    <row r="818" spans="3:11" ht="15.75" customHeight="1" x14ac:dyDescent="0.25">
      <c r="C818" s="2"/>
      <c r="D818" s="2"/>
      <c r="K818" s="2"/>
    </row>
    <row r="819" spans="3:11" ht="15.75" customHeight="1" x14ac:dyDescent="0.25">
      <c r="C819" s="2"/>
      <c r="D819" s="2"/>
      <c r="K819" s="2"/>
    </row>
    <row r="820" spans="3:11" ht="15.75" customHeight="1" x14ac:dyDescent="0.25">
      <c r="C820" s="2"/>
      <c r="D820" s="2"/>
      <c r="K820" s="2"/>
    </row>
    <row r="821" spans="3:11" ht="15.75" customHeight="1" x14ac:dyDescent="0.25">
      <c r="C821" s="2"/>
      <c r="D821" s="2"/>
      <c r="K821" s="2"/>
    </row>
    <row r="822" spans="3:11" ht="15.75" customHeight="1" x14ac:dyDescent="0.25">
      <c r="C822" s="2"/>
      <c r="D822" s="2"/>
      <c r="K822" s="2"/>
    </row>
    <row r="823" spans="3:11" ht="15.75" customHeight="1" x14ac:dyDescent="0.25">
      <c r="C823" s="2"/>
      <c r="D823" s="2"/>
      <c r="K823" s="2"/>
    </row>
    <row r="824" spans="3:11" ht="15.75" customHeight="1" x14ac:dyDescent="0.25">
      <c r="C824" s="2"/>
      <c r="D824" s="2"/>
      <c r="K824" s="2"/>
    </row>
    <row r="825" spans="3:11" ht="15.75" customHeight="1" x14ac:dyDescent="0.25">
      <c r="C825" s="2"/>
      <c r="D825" s="2"/>
      <c r="K825" s="2"/>
    </row>
    <row r="826" spans="3:11" ht="15.75" customHeight="1" x14ac:dyDescent="0.25">
      <c r="C826" s="2"/>
      <c r="D826" s="2"/>
      <c r="K826" s="2"/>
    </row>
    <row r="827" spans="3:11" ht="15.75" customHeight="1" x14ac:dyDescent="0.25">
      <c r="C827" s="2"/>
      <c r="D827" s="2"/>
      <c r="K827" s="2"/>
    </row>
    <row r="828" spans="3:11" ht="15.75" customHeight="1" x14ac:dyDescent="0.25">
      <c r="C828" s="2"/>
      <c r="D828" s="2"/>
      <c r="K828" s="2"/>
    </row>
    <row r="829" spans="3:11" ht="15.75" customHeight="1" x14ac:dyDescent="0.25">
      <c r="C829" s="2"/>
      <c r="D829" s="2"/>
      <c r="K829" s="2"/>
    </row>
    <row r="830" spans="3:11" ht="15.75" customHeight="1" x14ac:dyDescent="0.25">
      <c r="C830" s="2"/>
      <c r="D830" s="2"/>
      <c r="K830" s="2"/>
    </row>
    <row r="831" spans="3:11" ht="15.75" customHeight="1" x14ac:dyDescent="0.25">
      <c r="C831" s="2"/>
      <c r="D831" s="2"/>
      <c r="K831" s="2"/>
    </row>
    <row r="832" spans="3:11" ht="15.75" customHeight="1" x14ac:dyDescent="0.25">
      <c r="C832" s="2"/>
      <c r="D832" s="2"/>
      <c r="K832" s="2"/>
    </row>
    <row r="833" spans="3:11" ht="15.75" customHeight="1" x14ac:dyDescent="0.25">
      <c r="C833" s="2"/>
      <c r="D833" s="2"/>
      <c r="K833" s="2"/>
    </row>
    <row r="834" spans="3:11" ht="15.75" customHeight="1" x14ac:dyDescent="0.25">
      <c r="C834" s="2"/>
      <c r="D834" s="2"/>
      <c r="K834" s="2"/>
    </row>
    <row r="835" spans="3:11" ht="15.75" customHeight="1" x14ac:dyDescent="0.25">
      <c r="C835" s="2"/>
      <c r="D835" s="2"/>
      <c r="K835" s="2"/>
    </row>
    <row r="836" spans="3:11" ht="15.75" customHeight="1" x14ac:dyDescent="0.25">
      <c r="C836" s="2"/>
      <c r="D836" s="2"/>
      <c r="K836" s="2"/>
    </row>
    <row r="837" spans="3:11" ht="15.75" customHeight="1" x14ac:dyDescent="0.25">
      <c r="C837" s="2"/>
      <c r="D837" s="2"/>
      <c r="K837" s="2"/>
    </row>
    <row r="838" spans="3:11" ht="15.75" customHeight="1" x14ac:dyDescent="0.25">
      <c r="C838" s="2"/>
      <c r="D838" s="2"/>
      <c r="K838" s="2"/>
    </row>
    <row r="839" spans="3:11" ht="15.75" customHeight="1" x14ac:dyDescent="0.25">
      <c r="C839" s="2"/>
      <c r="D839" s="2"/>
      <c r="K839" s="2"/>
    </row>
    <row r="840" spans="3:11" ht="15.75" customHeight="1" x14ac:dyDescent="0.25">
      <c r="C840" s="2"/>
      <c r="D840" s="2"/>
      <c r="K840" s="2"/>
    </row>
    <row r="841" spans="3:11" ht="15.75" customHeight="1" x14ac:dyDescent="0.25">
      <c r="C841" s="2"/>
      <c r="D841" s="2"/>
      <c r="K841" s="2"/>
    </row>
    <row r="842" spans="3:11" ht="15.75" customHeight="1" x14ac:dyDescent="0.25">
      <c r="C842" s="2"/>
      <c r="D842" s="2"/>
      <c r="K842" s="2"/>
    </row>
    <row r="843" spans="3:11" ht="15.75" customHeight="1" x14ac:dyDescent="0.25">
      <c r="C843" s="2"/>
      <c r="D843" s="2"/>
      <c r="K843" s="2"/>
    </row>
    <row r="844" spans="3:11" ht="15.75" customHeight="1" x14ac:dyDescent="0.25">
      <c r="C844" s="2"/>
      <c r="D844" s="2"/>
      <c r="K844" s="2"/>
    </row>
    <row r="845" spans="3:11" ht="15.75" customHeight="1" x14ac:dyDescent="0.25">
      <c r="C845" s="2"/>
      <c r="D845" s="2"/>
      <c r="K845" s="2"/>
    </row>
    <row r="846" spans="3:11" ht="15.75" customHeight="1" x14ac:dyDescent="0.25">
      <c r="C846" s="2"/>
      <c r="D846" s="2"/>
      <c r="K846" s="2"/>
    </row>
    <row r="847" spans="3:11" ht="15.75" customHeight="1" x14ac:dyDescent="0.25">
      <c r="C847" s="2"/>
      <c r="D847" s="2"/>
      <c r="K847" s="2"/>
    </row>
    <row r="848" spans="3:11" ht="15.75" customHeight="1" x14ac:dyDescent="0.25">
      <c r="C848" s="2"/>
      <c r="D848" s="2"/>
      <c r="K848" s="2"/>
    </row>
    <row r="849" spans="3:11" ht="15.75" customHeight="1" x14ac:dyDescent="0.25">
      <c r="C849" s="2"/>
      <c r="D849" s="2"/>
      <c r="K849" s="2"/>
    </row>
    <row r="850" spans="3:11" ht="15.75" customHeight="1" x14ac:dyDescent="0.25">
      <c r="C850" s="2"/>
      <c r="D850" s="2"/>
      <c r="K850" s="2"/>
    </row>
    <row r="851" spans="3:11" ht="15.75" customHeight="1" x14ac:dyDescent="0.25">
      <c r="C851" s="2"/>
      <c r="D851" s="2"/>
      <c r="K851" s="2"/>
    </row>
    <row r="852" spans="3:11" ht="15.75" customHeight="1" x14ac:dyDescent="0.25">
      <c r="C852" s="2"/>
      <c r="D852" s="2"/>
      <c r="K852" s="2"/>
    </row>
    <row r="853" spans="3:11" ht="15.75" customHeight="1" x14ac:dyDescent="0.25">
      <c r="C853" s="2"/>
      <c r="D853" s="2"/>
      <c r="K853" s="2"/>
    </row>
    <row r="854" spans="3:11" ht="15.75" customHeight="1" x14ac:dyDescent="0.25">
      <c r="C854" s="2"/>
      <c r="D854" s="2"/>
      <c r="K854" s="2"/>
    </row>
    <row r="855" spans="3:11" ht="15.75" customHeight="1" x14ac:dyDescent="0.25">
      <c r="C855" s="2"/>
      <c r="D855" s="2"/>
      <c r="K855" s="2"/>
    </row>
    <row r="856" spans="3:11" ht="15.75" customHeight="1" x14ac:dyDescent="0.25">
      <c r="C856" s="2"/>
      <c r="D856" s="2"/>
      <c r="K856" s="2"/>
    </row>
    <row r="857" spans="3:11" ht="15.75" customHeight="1" x14ac:dyDescent="0.25">
      <c r="C857" s="2"/>
      <c r="D857" s="2"/>
      <c r="K857" s="2"/>
    </row>
    <row r="858" spans="3:11" ht="15.75" customHeight="1" x14ac:dyDescent="0.25">
      <c r="C858" s="2"/>
      <c r="D858" s="2"/>
      <c r="K858" s="2"/>
    </row>
    <row r="859" spans="3:11" ht="15.75" customHeight="1" x14ac:dyDescent="0.25">
      <c r="C859" s="2"/>
      <c r="D859" s="2"/>
      <c r="K859" s="2"/>
    </row>
    <row r="860" spans="3:11" ht="15.75" customHeight="1" x14ac:dyDescent="0.25">
      <c r="C860" s="2"/>
      <c r="D860" s="2"/>
      <c r="K860" s="2"/>
    </row>
    <row r="861" spans="3:11" ht="15.75" customHeight="1" x14ac:dyDescent="0.25">
      <c r="C861" s="2"/>
      <c r="D861" s="2"/>
      <c r="K861" s="2"/>
    </row>
    <row r="862" spans="3:11" ht="15.75" customHeight="1" x14ac:dyDescent="0.25">
      <c r="C862" s="2"/>
      <c r="D862" s="2"/>
      <c r="K862" s="2"/>
    </row>
    <row r="863" spans="3:11" ht="15.75" customHeight="1" x14ac:dyDescent="0.25">
      <c r="C863" s="2"/>
      <c r="D863" s="2"/>
      <c r="K863" s="2"/>
    </row>
    <row r="864" spans="3:11" ht="15.75" customHeight="1" x14ac:dyDescent="0.25">
      <c r="C864" s="2"/>
      <c r="D864" s="2"/>
      <c r="K864" s="2"/>
    </row>
    <row r="865" spans="3:11" ht="15.75" customHeight="1" x14ac:dyDescent="0.25">
      <c r="C865" s="2"/>
      <c r="D865" s="2"/>
      <c r="K865" s="2"/>
    </row>
    <row r="866" spans="3:11" ht="15.75" customHeight="1" x14ac:dyDescent="0.25">
      <c r="C866" s="2"/>
      <c r="D866" s="2"/>
      <c r="K866" s="2"/>
    </row>
    <row r="867" spans="3:11" ht="15.75" customHeight="1" x14ac:dyDescent="0.25">
      <c r="C867" s="2"/>
      <c r="D867" s="2"/>
      <c r="K867" s="2"/>
    </row>
    <row r="868" spans="3:11" ht="15.75" customHeight="1" x14ac:dyDescent="0.25">
      <c r="C868" s="2"/>
      <c r="D868" s="2"/>
      <c r="K868" s="2"/>
    </row>
    <row r="869" spans="3:11" ht="15.75" customHeight="1" x14ac:dyDescent="0.25">
      <c r="C869" s="2"/>
      <c r="D869" s="2"/>
      <c r="K869" s="2"/>
    </row>
    <row r="870" spans="3:11" ht="15.75" customHeight="1" x14ac:dyDescent="0.25">
      <c r="C870" s="2"/>
      <c r="D870" s="2"/>
      <c r="K870" s="2"/>
    </row>
    <row r="871" spans="3:11" ht="15.75" customHeight="1" x14ac:dyDescent="0.25">
      <c r="C871" s="2"/>
      <c r="D871" s="2"/>
      <c r="K871" s="2"/>
    </row>
    <row r="872" spans="3:11" ht="15.75" customHeight="1" x14ac:dyDescent="0.25">
      <c r="C872" s="2"/>
      <c r="D872" s="2"/>
      <c r="K872" s="2"/>
    </row>
    <row r="873" spans="3:11" ht="15.75" customHeight="1" x14ac:dyDescent="0.25">
      <c r="C873" s="2"/>
      <c r="D873" s="2"/>
      <c r="K873" s="2"/>
    </row>
    <row r="874" spans="3:11" ht="15.75" customHeight="1" x14ac:dyDescent="0.25">
      <c r="C874" s="2"/>
      <c r="D874" s="2"/>
      <c r="K874" s="2"/>
    </row>
    <row r="875" spans="3:11" ht="15.75" customHeight="1" x14ac:dyDescent="0.25">
      <c r="C875" s="2"/>
      <c r="D875" s="2"/>
      <c r="K875" s="2"/>
    </row>
    <row r="876" spans="3:11" ht="15.75" customHeight="1" x14ac:dyDescent="0.25">
      <c r="C876" s="2"/>
      <c r="D876" s="2"/>
      <c r="K876" s="2"/>
    </row>
    <row r="877" spans="3:11" ht="15.75" customHeight="1" x14ac:dyDescent="0.25">
      <c r="C877" s="2"/>
      <c r="D877" s="2"/>
      <c r="K877" s="2"/>
    </row>
    <row r="878" spans="3:11" ht="15.75" customHeight="1" x14ac:dyDescent="0.25">
      <c r="C878" s="2"/>
      <c r="D878" s="2"/>
      <c r="K878" s="2"/>
    </row>
    <row r="879" spans="3:11" ht="15.75" customHeight="1" x14ac:dyDescent="0.25">
      <c r="C879" s="2"/>
      <c r="D879" s="2"/>
      <c r="K879" s="2"/>
    </row>
    <row r="880" spans="3:11" ht="15.75" customHeight="1" x14ac:dyDescent="0.25">
      <c r="C880" s="2"/>
      <c r="D880" s="2"/>
      <c r="K880" s="2"/>
    </row>
    <row r="881" spans="3:11" ht="15.75" customHeight="1" x14ac:dyDescent="0.25">
      <c r="C881" s="2"/>
      <c r="D881" s="2"/>
      <c r="K881" s="2"/>
    </row>
    <row r="882" spans="3:11" ht="15.75" customHeight="1" x14ac:dyDescent="0.25">
      <c r="C882" s="2"/>
      <c r="D882" s="2"/>
      <c r="K882" s="2"/>
    </row>
    <row r="883" spans="3:11" ht="15.75" customHeight="1" x14ac:dyDescent="0.25">
      <c r="C883" s="2"/>
      <c r="D883" s="2"/>
      <c r="K883" s="2"/>
    </row>
    <row r="884" spans="3:11" ht="15.75" customHeight="1" x14ac:dyDescent="0.25">
      <c r="C884" s="2"/>
      <c r="D884" s="2"/>
      <c r="K884" s="2"/>
    </row>
    <row r="885" spans="3:11" ht="15.75" customHeight="1" x14ac:dyDescent="0.25">
      <c r="C885" s="2"/>
      <c r="D885" s="2"/>
      <c r="K885" s="2"/>
    </row>
    <row r="886" spans="3:11" ht="15.75" customHeight="1" x14ac:dyDescent="0.25">
      <c r="C886" s="2"/>
      <c r="D886" s="2"/>
      <c r="K886" s="2"/>
    </row>
    <row r="887" spans="3:11" ht="15.75" customHeight="1" x14ac:dyDescent="0.25">
      <c r="C887" s="2"/>
      <c r="D887" s="2"/>
      <c r="K887" s="2"/>
    </row>
    <row r="888" spans="3:11" ht="15.75" customHeight="1" x14ac:dyDescent="0.25">
      <c r="C888" s="2"/>
      <c r="D888" s="2"/>
      <c r="K888" s="2"/>
    </row>
    <row r="889" spans="3:11" ht="15.75" customHeight="1" x14ac:dyDescent="0.25">
      <c r="C889" s="2"/>
      <c r="D889" s="2"/>
      <c r="K889" s="2"/>
    </row>
    <row r="890" spans="3:11" ht="15.75" customHeight="1" x14ac:dyDescent="0.25">
      <c r="C890" s="2"/>
      <c r="D890" s="2"/>
      <c r="K890" s="2"/>
    </row>
    <row r="891" spans="3:11" ht="15.75" customHeight="1" x14ac:dyDescent="0.25">
      <c r="C891" s="2"/>
      <c r="D891" s="2"/>
      <c r="K891" s="2"/>
    </row>
    <row r="892" spans="3:11" ht="15.75" customHeight="1" x14ac:dyDescent="0.25">
      <c r="C892" s="2"/>
      <c r="D892" s="2"/>
      <c r="K892" s="2"/>
    </row>
    <row r="893" spans="3:11" ht="15.75" customHeight="1" x14ac:dyDescent="0.25">
      <c r="C893" s="2"/>
      <c r="D893" s="2"/>
      <c r="K893" s="2"/>
    </row>
    <row r="894" spans="3:11" ht="15.75" customHeight="1" x14ac:dyDescent="0.25">
      <c r="C894" s="2"/>
      <c r="D894" s="2"/>
      <c r="K894" s="2"/>
    </row>
    <row r="895" spans="3:11" ht="15.75" customHeight="1" x14ac:dyDescent="0.25">
      <c r="C895" s="2"/>
      <c r="D895" s="2"/>
      <c r="K895" s="2"/>
    </row>
    <row r="896" spans="3:11" ht="15.75" customHeight="1" x14ac:dyDescent="0.25">
      <c r="C896" s="2"/>
      <c r="D896" s="2"/>
      <c r="K896" s="2"/>
    </row>
    <row r="897" spans="3:11" ht="15.75" customHeight="1" x14ac:dyDescent="0.25">
      <c r="C897" s="2"/>
      <c r="D897" s="2"/>
      <c r="K897" s="2"/>
    </row>
    <row r="898" spans="3:11" ht="15.75" customHeight="1" x14ac:dyDescent="0.25">
      <c r="C898" s="2"/>
      <c r="D898" s="2"/>
      <c r="K898" s="2"/>
    </row>
    <row r="899" spans="3:11" ht="15.75" customHeight="1" x14ac:dyDescent="0.25">
      <c r="C899" s="2"/>
      <c r="D899" s="2"/>
      <c r="K899" s="2"/>
    </row>
    <row r="900" spans="3:11" ht="15.75" customHeight="1" x14ac:dyDescent="0.25">
      <c r="C900" s="2"/>
      <c r="D900" s="2"/>
      <c r="K900" s="2"/>
    </row>
    <row r="901" spans="3:11" ht="15.75" customHeight="1" x14ac:dyDescent="0.25">
      <c r="C901" s="2"/>
      <c r="D901" s="2"/>
      <c r="K901" s="2"/>
    </row>
    <row r="902" spans="3:11" ht="15.75" customHeight="1" x14ac:dyDescent="0.25">
      <c r="C902" s="2"/>
      <c r="D902" s="2"/>
      <c r="K902" s="2"/>
    </row>
    <row r="903" spans="3:11" ht="15.75" customHeight="1" x14ac:dyDescent="0.25">
      <c r="C903" s="2"/>
      <c r="D903" s="2"/>
      <c r="K903" s="2"/>
    </row>
    <row r="904" spans="3:11" ht="15.75" customHeight="1" x14ac:dyDescent="0.25">
      <c r="C904" s="2"/>
      <c r="D904" s="2"/>
      <c r="K904" s="2"/>
    </row>
    <row r="905" spans="3:11" ht="15.75" customHeight="1" x14ac:dyDescent="0.25">
      <c r="C905" s="2"/>
      <c r="D905" s="2"/>
      <c r="K905" s="2"/>
    </row>
    <row r="906" spans="3:11" ht="15.75" customHeight="1" x14ac:dyDescent="0.25">
      <c r="C906" s="2"/>
      <c r="D906" s="2"/>
      <c r="K906" s="2"/>
    </row>
    <row r="907" spans="3:11" ht="15.75" customHeight="1" x14ac:dyDescent="0.25">
      <c r="C907" s="2"/>
      <c r="D907" s="2"/>
      <c r="K907" s="2"/>
    </row>
    <row r="908" spans="3:11" ht="15.75" customHeight="1" x14ac:dyDescent="0.25">
      <c r="C908" s="2"/>
      <c r="D908" s="2"/>
      <c r="K908" s="2"/>
    </row>
    <row r="909" spans="3:11" ht="15.75" customHeight="1" x14ac:dyDescent="0.25">
      <c r="C909" s="2"/>
      <c r="D909" s="2"/>
      <c r="K909" s="2"/>
    </row>
    <row r="910" spans="3:11" ht="15.75" customHeight="1" x14ac:dyDescent="0.25">
      <c r="C910" s="2"/>
      <c r="D910" s="2"/>
      <c r="K910" s="2"/>
    </row>
    <row r="911" spans="3:11" ht="15.75" customHeight="1" x14ac:dyDescent="0.25">
      <c r="C911" s="2"/>
      <c r="D911" s="2"/>
      <c r="K911" s="2"/>
    </row>
    <row r="912" spans="3:11" ht="15.75" customHeight="1" x14ac:dyDescent="0.25">
      <c r="C912" s="2"/>
      <c r="D912" s="2"/>
      <c r="K912" s="2"/>
    </row>
    <row r="913" spans="3:11" ht="15.75" customHeight="1" x14ac:dyDescent="0.25">
      <c r="C913" s="2"/>
      <c r="D913" s="2"/>
      <c r="K913" s="2"/>
    </row>
    <row r="914" spans="3:11" ht="15.75" customHeight="1" x14ac:dyDescent="0.25">
      <c r="C914" s="2"/>
      <c r="D914" s="2"/>
      <c r="K914" s="2"/>
    </row>
    <row r="915" spans="3:11" ht="15.75" customHeight="1" x14ac:dyDescent="0.25">
      <c r="C915" s="2"/>
      <c r="D915" s="2"/>
      <c r="K915" s="2"/>
    </row>
    <row r="916" spans="3:11" ht="15.75" customHeight="1" x14ac:dyDescent="0.25">
      <c r="C916" s="2"/>
      <c r="D916" s="2"/>
      <c r="K916" s="2"/>
    </row>
    <row r="917" spans="3:11" ht="15.75" customHeight="1" x14ac:dyDescent="0.25">
      <c r="C917" s="2"/>
      <c r="D917" s="2"/>
      <c r="K917" s="2"/>
    </row>
    <row r="918" spans="3:11" ht="15.75" customHeight="1" x14ac:dyDescent="0.25">
      <c r="C918" s="2"/>
      <c r="D918" s="2"/>
      <c r="K918" s="2"/>
    </row>
    <row r="919" spans="3:11" ht="15.75" customHeight="1" x14ac:dyDescent="0.25">
      <c r="C919" s="2"/>
      <c r="D919" s="2"/>
      <c r="K919" s="2"/>
    </row>
    <row r="920" spans="3:11" ht="15.75" customHeight="1" x14ac:dyDescent="0.25">
      <c r="C920" s="2"/>
      <c r="D920" s="2"/>
      <c r="K920" s="2"/>
    </row>
    <row r="921" spans="3:11" ht="15.75" customHeight="1" x14ac:dyDescent="0.25">
      <c r="C921" s="2"/>
      <c r="D921" s="2"/>
      <c r="K921" s="2"/>
    </row>
    <row r="922" spans="3:11" ht="15.75" customHeight="1" x14ac:dyDescent="0.25">
      <c r="C922" s="2"/>
      <c r="D922" s="2"/>
      <c r="K922" s="2"/>
    </row>
    <row r="923" spans="3:11" ht="15.75" customHeight="1" x14ac:dyDescent="0.25">
      <c r="C923" s="2"/>
      <c r="D923" s="2"/>
      <c r="K923" s="2"/>
    </row>
    <row r="924" spans="3:11" ht="15.75" customHeight="1" x14ac:dyDescent="0.25">
      <c r="C924" s="2"/>
      <c r="D924" s="2"/>
      <c r="K924" s="2"/>
    </row>
    <row r="925" spans="3:11" ht="15.75" customHeight="1" x14ac:dyDescent="0.25">
      <c r="C925" s="2"/>
      <c r="D925" s="2"/>
      <c r="K925" s="2"/>
    </row>
    <row r="926" spans="3:11" ht="15.75" customHeight="1" x14ac:dyDescent="0.25">
      <c r="C926" s="2"/>
      <c r="D926" s="2"/>
      <c r="K926" s="2"/>
    </row>
    <row r="927" spans="3:11" ht="15.75" customHeight="1" x14ac:dyDescent="0.25">
      <c r="C927" s="2"/>
      <c r="D927" s="2"/>
      <c r="K927" s="2"/>
    </row>
    <row r="928" spans="3:11" ht="15.75" customHeight="1" x14ac:dyDescent="0.25">
      <c r="C928" s="2"/>
      <c r="D928" s="2"/>
      <c r="K928" s="2"/>
    </row>
    <row r="929" spans="3:11" ht="15.75" customHeight="1" x14ac:dyDescent="0.25">
      <c r="C929" s="2"/>
      <c r="D929" s="2"/>
      <c r="K929" s="2"/>
    </row>
    <row r="930" spans="3:11" ht="15.75" customHeight="1" x14ac:dyDescent="0.25">
      <c r="C930" s="2"/>
      <c r="D930" s="2"/>
      <c r="K930" s="2"/>
    </row>
    <row r="931" spans="3:11" ht="15.75" customHeight="1" x14ac:dyDescent="0.25">
      <c r="C931" s="2"/>
      <c r="D931" s="2"/>
      <c r="K931" s="2"/>
    </row>
    <row r="932" spans="3:11" ht="15.75" customHeight="1" x14ac:dyDescent="0.25">
      <c r="C932" s="2"/>
      <c r="D932" s="2"/>
      <c r="K932" s="2"/>
    </row>
    <row r="933" spans="3:11" ht="15.75" customHeight="1" x14ac:dyDescent="0.25">
      <c r="C933" s="2"/>
      <c r="D933" s="2"/>
      <c r="K933" s="2"/>
    </row>
    <row r="934" spans="3:11" ht="15.75" customHeight="1" x14ac:dyDescent="0.25">
      <c r="C934" s="2"/>
      <c r="D934" s="2"/>
      <c r="K934" s="2"/>
    </row>
    <row r="935" spans="3:11" ht="15.75" customHeight="1" x14ac:dyDescent="0.25">
      <c r="C935" s="2"/>
      <c r="D935" s="2"/>
      <c r="K935" s="2"/>
    </row>
    <row r="936" spans="3:11" ht="15.75" customHeight="1" x14ac:dyDescent="0.25">
      <c r="C936" s="2"/>
      <c r="D936" s="2"/>
      <c r="K936" s="2"/>
    </row>
    <row r="937" spans="3:11" ht="15.75" customHeight="1" x14ac:dyDescent="0.25">
      <c r="C937" s="2"/>
      <c r="D937" s="2"/>
      <c r="K937" s="2"/>
    </row>
    <row r="938" spans="3:11" ht="15.75" customHeight="1" x14ac:dyDescent="0.25">
      <c r="C938" s="2"/>
      <c r="D938" s="2"/>
      <c r="K938" s="2"/>
    </row>
    <row r="939" spans="3:11" ht="15.75" customHeight="1" x14ac:dyDescent="0.25">
      <c r="C939" s="2"/>
      <c r="D939" s="2"/>
      <c r="K939" s="2"/>
    </row>
    <row r="940" spans="3:11" ht="15.75" customHeight="1" x14ac:dyDescent="0.25">
      <c r="C940" s="2"/>
      <c r="D940" s="2"/>
      <c r="K940" s="2"/>
    </row>
    <row r="941" spans="3:11" ht="15.75" customHeight="1" x14ac:dyDescent="0.25">
      <c r="C941" s="2"/>
      <c r="D941" s="2"/>
      <c r="K941" s="2"/>
    </row>
    <row r="942" spans="3:11" ht="15.75" customHeight="1" x14ac:dyDescent="0.25">
      <c r="C942" s="2"/>
      <c r="D942" s="2"/>
      <c r="K942" s="2"/>
    </row>
    <row r="943" spans="3:11" ht="15.75" customHeight="1" x14ac:dyDescent="0.25">
      <c r="C943" s="2"/>
      <c r="D943" s="2"/>
      <c r="K943" s="2"/>
    </row>
    <row r="944" spans="3:11" ht="15.75" customHeight="1" x14ac:dyDescent="0.25">
      <c r="C944" s="2"/>
      <c r="D944" s="2"/>
      <c r="K944" s="2"/>
    </row>
    <row r="945" spans="3:11" ht="15.75" customHeight="1" x14ac:dyDescent="0.25">
      <c r="C945" s="2"/>
      <c r="D945" s="2"/>
      <c r="K945" s="2"/>
    </row>
    <row r="946" spans="3:11" ht="15.75" customHeight="1" x14ac:dyDescent="0.25">
      <c r="C946" s="2"/>
      <c r="D946" s="2"/>
      <c r="K946" s="2"/>
    </row>
    <row r="947" spans="3:11" ht="15.75" customHeight="1" x14ac:dyDescent="0.25">
      <c r="C947" s="2"/>
      <c r="D947" s="2"/>
      <c r="K947" s="2"/>
    </row>
    <row r="948" spans="3:11" ht="15.75" customHeight="1" x14ac:dyDescent="0.25">
      <c r="C948" s="2"/>
      <c r="D948" s="2"/>
      <c r="K948" s="2"/>
    </row>
    <row r="949" spans="3:11" ht="15.75" customHeight="1" x14ac:dyDescent="0.25">
      <c r="C949" s="2"/>
      <c r="D949" s="2"/>
      <c r="K949" s="2"/>
    </row>
    <row r="950" spans="3:11" ht="15.75" customHeight="1" x14ac:dyDescent="0.25">
      <c r="C950" s="2"/>
      <c r="D950" s="2"/>
      <c r="K950" s="2"/>
    </row>
    <row r="951" spans="3:11" ht="15.75" customHeight="1" x14ac:dyDescent="0.25">
      <c r="C951" s="2"/>
      <c r="D951" s="2"/>
      <c r="K951" s="2"/>
    </row>
    <row r="952" spans="3:11" ht="15.75" customHeight="1" x14ac:dyDescent="0.25">
      <c r="C952" s="2"/>
      <c r="D952" s="2"/>
      <c r="K952" s="2"/>
    </row>
    <row r="953" spans="3:11" ht="15.75" customHeight="1" x14ac:dyDescent="0.25">
      <c r="C953" s="2"/>
      <c r="D953" s="2"/>
      <c r="K953" s="2"/>
    </row>
    <row r="954" spans="3:11" ht="15.75" customHeight="1" x14ac:dyDescent="0.25">
      <c r="C954" s="2"/>
      <c r="D954" s="2"/>
      <c r="K954" s="2"/>
    </row>
    <row r="955" spans="3:11" ht="15.75" customHeight="1" x14ac:dyDescent="0.25">
      <c r="C955" s="2"/>
      <c r="D955" s="2"/>
      <c r="K955" s="2"/>
    </row>
    <row r="956" spans="3:11" ht="15.75" customHeight="1" x14ac:dyDescent="0.25">
      <c r="C956" s="2"/>
      <c r="D956" s="2"/>
      <c r="K956" s="2"/>
    </row>
    <row r="957" spans="3:11" ht="15.75" customHeight="1" x14ac:dyDescent="0.25">
      <c r="C957" s="2"/>
      <c r="D957" s="2"/>
      <c r="K957" s="2"/>
    </row>
    <row r="958" spans="3:11" ht="15.75" customHeight="1" x14ac:dyDescent="0.25">
      <c r="C958" s="2"/>
      <c r="D958" s="2"/>
      <c r="K958" s="2"/>
    </row>
    <row r="959" spans="3:11" ht="15.75" customHeight="1" x14ac:dyDescent="0.25">
      <c r="C959" s="2"/>
      <c r="D959" s="2"/>
      <c r="K959" s="2"/>
    </row>
    <row r="960" spans="3:11" ht="15.75" customHeight="1" x14ac:dyDescent="0.25">
      <c r="C960" s="2"/>
      <c r="D960" s="2"/>
      <c r="K960" s="2"/>
    </row>
    <row r="961" spans="3:11" ht="15.75" customHeight="1" x14ac:dyDescent="0.25">
      <c r="C961" s="2"/>
      <c r="D961" s="2"/>
      <c r="K961" s="2"/>
    </row>
    <row r="962" spans="3:11" ht="15.75" customHeight="1" x14ac:dyDescent="0.25">
      <c r="C962" s="2"/>
      <c r="D962" s="2"/>
      <c r="K962" s="2"/>
    </row>
    <row r="963" spans="3:11" ht="15.75" customHeight="1" x14ac:dyDescent="0.25">
      <c r="C963" s="2"/>
      <c r="D963" s="2"/>
      <c r="K963" s="2"/>
    </row>
    <row r="964" spans="3:11" ht="15.75" customHeight="1" x14ac:dyDescent="0.25">
      <c r="C964" s="2"/>
      <c r="D964" s="2"/>
      <c r="K964" s="2"/>
    </row>
    <row r="965" spans="3:11" ht="15.75" customHeight="1" x14ac:dyDescent="0.25">
      <c r="C965" s="2"/>
      <c r="D965" s="2"/>
      <c r="K965" s="2"/>
    </row>
    <row r="966" spans="3:11" ht="15.75" customHeight="1" x14ac:dyDescent="0.25">
      <c r="C966" s="2"/>
      <c r="D966" s="2"/>
      <c r="K966" s="2"/>
    </row>
    <row r="967" spans="3:11" ht="15.75" customHeight="1" x14ac:dyDescent="0.25">
      <c r="C967" s="2"/>
      <c r="D967" s="2"/>
      <c r="K967" s="2"/>
    </row>
    <row r="968" spans="3:11" ht="15.75" customHeight="1" x14ac:dyDescent="0.25">
      <c r="C968" s="2"/>
      <c r="D968" s="2"/>
      <c r="K968" s="2"/>
    </row>
    <row r="969" spans="3:11" ht="15.75" customHeight="1" x14ac:dyDescent="0.25">
      <c r="C969" s="2"/>
      <c r="D969" s="2"/>
      <c r="K969" s="2"/>
    </row>
    <row r="970" spans="3:11" ht="15.75" customHeight="1" x14ac:dyDescent="0.25">
      <c r="C970" s="2"/>
      <c r="D970" s="2"/>
      <c r="K970" s="2"/>
    </row>
    <row r="971" spans="3:11" ht="15.75" customHeight="1" x14ac:dyDescent="0.25">
      <c r="C971" s="2"/>
      <c r="D971" s="2"/>
      <c r="K971" s="2"/>
    </row>
    <row r="972" spans="3:11" ht="15.75" customHeight="1" x14ac:dyDescent="0.25">
      <c r="C972" s="2"/>
      <c r="D972" s="2"/>
      <c r="K972" s="2"/>
    </row>
    <row r="973" spans="3:11" ht="15.75" customHeight="1" x14ac:dyDescent="0.25">
      <c r="C973" s="2"/>
      <c r="D973" s="2"/>
      <c r="K973" s="2"/>
    </row>
    <row r="974" spans="3:11" ht="15.75" customHeight="1" x14ac:dyDescent="0.25">
      <c r="C974" s="2"/>
      <c r="D974" s="2"/>
      <c r="K974" s="2"/>
    </row>
    <row r="975" spans="3:11" ht="15.75" customHeight="1" x14ac:dyDescent="0.25">
      <c r="C975" s="2"/>
      <c r="D975" s="2"/>
      <c r="K975" s="2"/>
    </row>
    <row r="976" spans="3:11" ht="15.75" customHeight="1" x14ac:dyDescent="0.25">
      <c r="C976" s="2"/>
      <c r="D976" s="2"/>
      <c r="K976" s="2"/>
    </row>
    <row r="977" spans="3:11" ht="15.75" customHeight="1" x14ac:dyDescent="0.25">
      <c r="C977" s="2"/>
      <c r="D977" s="2"/>
      <c r="K977" s="2"/>
    </row>
    <row r="978" spans="3:11" ht="15.75" customHeight="1" x14ac:dyDescent="0.25">
      <c r="C978" s="2"/>
      <c r="D978" s="2"/>
      <c r="K978" s="2"/>
    </row>
    <row r="979" spans="3:11" ht="15.75" customHeight="1" x14ac:dyDescent="0.25">
      <c r="C979" s="2"/>
      <c r="D979" s="2"/>
      <c r="K979" s="2"/>
    </row>
    <row r="980" spans="3:11" ht="15.75" customHeight="1" x14ac:dyDescent="0.25">
      <c r="C980" s="2"/>
      <c r="D980" s="2"/>
      <c r="K980" s="2"/>
    </row>
    <row r="981" spans="3:11" ht="15.75" customHeight="1" x14ac:dyDescent="0.25">
      <c r="C981" s="2"/>
      <c r="D981" s="2"/>
      <c r="K981" s="2"/>
    </row>
    <row r="982" spans="3:11" ht="15.75" customHeight="1" x14ac:dyDescent="0.25">
      <c r="C982" s="2"/>
      <c r="D982" s="2"/>
      <c r="K982" s="2"/>
    </row>
    <row r="983" spans="3:11" ht="15.75" customHeight="1" x14ac:dyDescent="0.25">
      <c r="C983" s="2"/>
      <c r="D983" s="2"/>
      <c r="K983" s="2"/>
    </row>
    <row r="984" spans="3:11" ht="15.75" customHeight="1" x14ac:dyDescent="0.25">
      <c r="C984" s="2"/>
      <c r="D984" s="2"/>
      <c r="K984" s="2"/>
    </row>
    <row r="985" spans="3:11" ht="15.75" customHeight="1" x14ac:dyDescent="0.25">
      <c r="C985" s="2"/>
      <c r="D985" s="2"/>
      <c r="K985" s="2"/>
    </row>
    <row r="986" spans="3:11" ht="15.75" customHeight="1" x14ac:dyDescent="0.25">
      <c r="C986" s="2"/>
      <c r="D986" s="2"/>
      <c r="K986" s="2"/>
    </row>
    <row r="987" spans="3:11" ht="15.75" customHeight="1" x14ac:dyDescent="0.25">
      <c r="C987" s="2"/>
      <c r="D987" s="2"/>
      <c r="K987" s="2"/>
    </row>
    <row r="988" spans="3:11" ht="15.75" customHeight="1" x14ac:dyDescent="0.25">
      <c r="C988" s="2"/>
      <c r="D988" s="2"/>
      <c r="K988" s="2"/>
    </row>
    <row r="989" spans="3:11" ht="15.75" customHeight="1" x14ac:dyDescent="0.25">
      <c r="C989" s="2"/>
      <c r="D989" s="2"/>
      <c r="K989" s="2"/>
    </row>
  </sheetData>
  <mergeCells count="4">
    <mergeCell ref="B1:F1"/>
    <mergeCell ref="J1:N1"/>
    <mergeCell ref="N3:N7"/>
    <mergeCell ref="G1:I1"/>
  </mergeCells>
  <pageMargins left="0.7" right="0.7" top="0.75" bottom="0.75" header="0" footer="0"/>
  <pageSetup orientation="portrait"/>
  <ignoredErrors>
    <ignoredError sqref="E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 (2023 2024)</vt:lpstr>
      <vt:lpstr>President</vt:lpstr>
      <vt:lpstr>VP Finance</vt:lpstr>
      <vt:lpstr>VP Operations</vt:lpstr>
      <vt:lpstr>VP Fundraising</vt:lpstr>
      <vt:lpstr>VP External</vt:lpstr>
      <vt:lpstr>VP Communications</vt:lpstr>
      <vt:lpstr>VP Academic</vt:lpstr>
      <vt:lpstr>VP Equity</vt:lpstr>
      <vt:lpstr>VP MHW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Baxter</dc:creator>
  <cp:lastModifiedBy>David Baxter</cp:lastModifiedBy>
  <dcterms:created xsi:type="dcterms:W3CDTF">2015-06-05T18:17:20Z</dcterms:created>
  <dcterms:modified xsi:type="dcterms:W3CDTF">2024-08-30T16:39:19Z</dcterms:modified>
</cp:coreProperties>
</file>